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240" yWindow="375" windowWidth="20055" windowHeight="7140" firstSheet="1" activeTab="1"/>
  </bookViews>
  <sheets>
    <sheet name="Du lich" sheetId="3" state="hidden" r:id="rId1"/>
    <sheet name="Du lich_17_7" sheetId="4" r:id="rId2"/>
  </sheets>
  <definedNames>
    <definedName name="_xlnm.Print_Titles" localSheetId="0">'Du lich'!$5:$8</definedName>
    <definedName name="_xlnm.Print_Titles" localSheetId="1">'Du lich_17_7'!$5:$8</definedName>
  </definedNames>
  <calcPr calcId="162913"/>
</workbook>
</file>

<file path=xl/calcChain.xml><?xml version="1.0" encoding="utf-8"?>
<calcChain xmlns="http://schemas.openxmlformats.org/spreadsheetml/2006/main">
  <c r="I49" i="3" l="1"/>
  <c r="F48" i="3"/>
  <c r="F49" i="3" s="1"/>
  <c r="G48" i="3"/>
  <c r="G49" i="3" s="1"/>
  <c r="H48" i="3"/>
  <c r="H49" i="3" s="1"/>
  <c r="I48" i="3"/>
  <c r="E48" i="3"/>
  <c r="E49" i="3" s="1"/>
  <c r="F47" i="3"/>
  <c r="F46" i="3" s="1"/>
  <c r="G47" i="3"/>
  <c r="G46" i="3" s="1"/>
  <c r="H47" i="3"/>
  <c r="H46" i="3" s="1"/>
  <c r="I47" i="3"/>
  <c r="I46" i="3" s="1"/>
  <c r="E47" i="3"/>
  <c r="E46" i="3" s="1"/>
</calcChain>
</file>

<file path=xl/sharedStrings.xml><?xml version="1.0" encoding="utf-8"?>
<sst xmlns="http://schemas.openxmlformats.org/spreadsheetml/2006/main" count="192" uniqueCount="60">
  <si>
    <t>Chỉ tiêu</t>
  </si>
  <si>
    <t>ĐVT</t>
  </si>
  <si>
    <t>SO SÁNH (%)</t>
  </si>
  <si>
    <t>Cùng kỳ năm trước</t>
  </si>
  <si>
    <t>A</t>
  </si>
  <si>
    <t>B</t>
  </si>
  <si>
    <t>C</t>
  </si>
  <si>
    <t>Lượt</t>
  </si>
  <si>
    <t>"</t>
  </si>
  <si>
    <t>I</t>
  </si>
  <si>
    <t xml:space="preserve">    + Lượt khách trong nước</t>
  </si>
  <si>
    <t xml:space="preserve">    + Lượt khách quốc tế</t>
  </si>
  <si>
    <t>II</t>
  </si>
  <si>
    <t>Ngày khách lưu trú</t>
  </si>
  <si>
    <t>Ngày</t>
  </si>
  <si>
    <t>Doanh thu hoạt động du lịch</t>
  </si>
  <si>
    <t>Tr.đồng</t>
  </si>
  <si>
    <t>Doanh thu chia theo loại dịch vụ</t>
  </si>
  <si>
    <t>BÁO CÁO</t>
  </si>
  <si>
    <t>Khách du lịch và doanh thu du lịch trên địa bàn tỉnh Ninh Bình</t>
  </si>
  <si>
    <t>Tháng
trước</t>
  </si>
  <si>
    <t>NĂM 2022</t>
  </si>
  <si>
    <t>S
T
T</t>
  </si>
  <si>
    <t>Số lượt khách đến thăm quan tại các điểm, 
khu du lịch</t>
  </si>
  <si>
    <t>Doanh thu khách du lịch nghỉ tại các cơ sở lưu trú</t>
  </si>
  <si>
    <t>Người</t>
  </si>
  <si>
    <t>NĂM 2023</t>
  </si>
  <si>
    <t>Chia ra:</t>
  </si>
  <si>
    <t xml:space="preserve">    + Thu từ khách trong nước</t>
  </si>
  <si>
    <t xml:space="preserve">    + Thu từ khách quốc tế</t>
  </si>
  <si>
    <t xml:space="preserve">   + Khách sạn</t>
  </si>
  <si>
    <t xml:space="preserve">   + Nhà hàng</t>
  </si>
  <si>
    <t xml:space="preserve">   + Vận chuyển</t>
  </si>
  <si>
    <t xml:space="preserve">   + Vé tham quan</t>
  </si>
  <si>
    <t xml:space="preserve">   + Các dịch vụ khác</t>
  </si>
  <si>
    <t>Doanh thu khách du lịch không nghỉ
tại các cơ sở lưu trú</t>
  </si>
  <si>
    <t>III</t>
  </si>
  <si>
    <t>IV</t>
  </si>
  <si>
    <t>Lượt khách nghỉ tại các cơ sở lưu trú</t>
  </si>
  <si>
    <t>Lượt khách trong ngày</t>
  </si>
  <si>
    <t>Lượt khách lưu trú qua đêm</t>
  </si>
  <si>
    <t xml:space="preserve">    + Ngày khách trong nước</t>
  </si>
  <si>
    <t xml:space="preserve">    + Ngày khách quốc tế</t>
  </si>
  <si>
    <t>- Số khách đến thăm quan tại tỉnh Ninh Bình</t>
  </si>
  <si>
    <t>Lượt khách không nghỉ, tại các cơ sở lưu trú</t>
  </si>
  <si>
    <t xml:space="preserve">   + Bán hàng hóa, quà lưu niệm</t>
  </si>
  <si>
    <t>Chính thức tháng 3 năm 2023 và ước tính tháng 4 năm 2023</t>
  </si>
  <si>
    <t>Thực hiện
tháng 3/2023</t>
  </si>
  <si>
    <t>Ước TH
tháng 4/2023</t>
  </si>
  <si>
    <t>Cộng dồn
4 tháng</t>
  </si>
  <si>
    <t>Thực hiện
tháng 4</t>
  </si>
  <si>
    <t>Tháng 4</t>
  </si>
  <si>
    <t>4 tháng</t>
  </si>
  <si>
    <t>Chính thức tháng 6 năm 2023 và ước tính tháng 7 năm 2023</t>
  </si>
  <si>
    <t>Thực hiện
tháng 6/2023</t>
  </si>
  <si>
    <t>Ước TH
tháng 7/2023</t>
  </si>
  <si>
    <t>Cộng dồn
7 tháng</t>
  </si>
  <si>
    <t>Thực hiện
tháng 7</t>
  </si>
  <si>
    <t>Tháng 7</t>
  </si>
  <si>
    <t>7 tháng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</si>
</sst>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#,##0;[Red]#,##0"/>
    <numFmt numFmtId="166" formatCode="_(* #,##0.0_);_(* \(#,##0.0\);_(* &quot;-&quot;??_);_(@_)"/>
  </numFmts>
  <fonts count="20" x14ac:knownFonts="1">
    <font>
      <sz val="12"/>
      <name val=".VnTime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2"/>
      <color indexed="10"/>
      <name val="Times New Roman"/>
      <family val="1"/>
    </font>
    <font>
      <i/>
      <sz val="14"/>
      <name val="Times New Roman"/>
      <family val="1"/>
    </font>
    <font>
      <sz val="12"/>
      <name val=".VnTime"/>
      <family val="2"/>
    </font>
    <font>
      <b/>
      <sz val="14"/>
      <name val="Times New Roman"/>
      <family val="1"/>
      <charset val="163"/>
    </font>
    <font>
      <b/>
      <sz val="10"/>
      <name val="Times New Roman"/>
      <family val="1"/>
    </font>
    <font>
      <b/>
      <i/>
      <sz val="12"/>
      <color theme="1"/>
      <name val="Times New Roman"/>
      <family val="1"/>
    </font>
    <font>
      <b/>
      <sz val="9.5"/>
      <name val="Times New Roman"/>
      <family val="1"/>
    </font>
    <font>
      <sz val="12"/>
      <name val=".VnTime"/>
      <family val="2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43" fontId="13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8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5" fillId="0" borderId="0" xfId="0" applyFont="1"/>
    <xf numFmtId="164" fontId="5" fillId="0" borderId="3" xfId="0" applyNumberFormat="1" applyFont="1" applyBorder="1"/>
    <xf numFmtId="164" fontId="3" fillId="0" borderId="3" xfId="0" applyNumberFormat="1" applyFont="1" applyBorder="1"/>
    <xf numFmtId="43" fontId="5" fillId="0" borderId="3" xfId="0" applyNumberFormat="1" applyFont="1" applyBorder="1"/>
    <xf numFmtId="43" fontId="3" fillId="0" borderId="3" xfId="0" applyNumberFormat="1" applyFont="1" applyBorder="1"/>
    <xf numFmtId="0" fontId="8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4" fontId="3" fillId="0" borderId="4" xfId="0" applyNumberFormat="1" applyFont="1" applyBorder="1"/>
    <xf numFmtId="164" fontId="2" fillId="0" borderId="0" xfId="0" applyNumberFormat="1" applyFont="1"/>
    <xf numFmtId="164" fontId="5" fillId="0" borderId="5" xfId="0" applyNumberFormat="1" applyFont="1" applyBorder="1"/>
    <xf numFmtId="43" fontId="5" fillId="0" borderId="5" xfId="0" applyNumberFormat="1" applyFont="1" applyBorder="1"/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3" fillId="0" borderId="4" xfId="0" applyNumberFormat="1" applyFont="1" applyBorder="1"/>
    <xf numFmtId="0" fontId="9" fillId="0" borderId="4" xfId="0" applyFont="1" applyBorder="1" applyAlignment="1">
      <alignment horizontal="center"/>
    </xf>
    <xf numFmtId="0" fontId="16" fillId="0" borderId="0" xfId="0" applyFont="1" applyFill="1" applyAlignment="1">
      <alignment horizontal="left" vertical="center"/>
    </xf>
    <xf numFmtId="0" fontId="12" fillId="0" borderId="8" xfId="0" applyFont="1" applyBorder="1" applyAlignment="1"/>
    <xf numFmtId="164" fontId="3" fillId="0" borderId="0" xfId="0" applyNumberFormat="1" applyFont="1"/>
    <xf numFmtId="0" fontId="3" fillId="2" borderId="0" xfId="0" applyFont="1" applyFill="1"/>
    <xf numFmtId="0" fontId="15" fillId="2" borderId="1" xfId="0" applyFont="1" applyFill="1" applyBorder="1" applyAlignment="1">
      <alignment horizontal="center" vertical="center"/>
    </xf>
    <xf numFmtId="164" fontId="5" fillId="2" borderId="5" xfId="0" applyNumberFormat="1" applyFont="1" applyFill="1" applyBorder="1"/>
    <xf numFmtId="164" fontId="3" fillId="2" borderId="3" xfId="0" applyNumberFormat="1" applyFont="1" applyFill="1" applyBorder="1"/>
    <xf numFmtId="164" fontId="5" fillId="2" borderId="3" xfId="0" applyNumberFormat="1" applyFont="1" applyFill="1" applyBorder="1"/>
    <xf numFmtId="164" fontId="3" fillId="2" borderId="4" xfId="0" applyNumberFormat="1" applyFont="1" applyFill="1" applyBorder="1"/>
    <xf numFmtId="0" fontId="8" fillId="0" borderId="3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vertical="center"/>
    </xf>
    <xf numFmtId="164" fontId="5" fillId="2" borderId="3" xfId="0" applyNumberFormat="1" applyFont="1" applyFill="1" applyBorder="1" applyAlignment="1">
      <alignment vertical="center"/>
    </xf>
    <xf numFmtId="43" fontId="5" fillId="0" borderId="3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164" fontId="11" fillId="0" borderId="9" xfId="0" applyNumberFormat="1" applyFont="1" applyBorder="1"/>
    <xf numFmtId="164" fontId="3" fillId="0" borderId="9" xfId="0" applyNumberFormat="1" applyFont="1" applyBorder="1"/>
    <xf numFmtId="164" fontId="3" fillId="2" borderId="9" xfId="0" applyNumberFormat="1" applyFont="1" applyFill="1" applyBorder="1"/>
    <xf numFmtId="165" fontId="3" fillId="0" borderId="9" xfId="0" applyNumberFormat="1" applyFont="1" applyBorder="1"/>
    <xf numFmtId="166" fontId="3" fillId="0" borderId="9" xfId="0" applyNumberFormat="1" applyFont="1" applyBorder="1"/>
    <xf numFmtId="0" fontId="8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5" fillId="0" borderId="2" xfId="0" applyNumberFormat="1" applyFont="1" applyBorder="1"/>
    <xf numFmtId="164" fontId="5" fillId="2" borderId="2" xfId="0" applyNumberFormat="1" applyFont="1" applyFill="1" applyBorder="1"/>
    <xf numFmtId="43" fontId="5" fillId="0" borderId="2" xfId="0" applyNumberFormat="1" applyFont="1" applyBorder="1"/>
    <xf numFmtId="0" fontId="5" fillId="0" borderId="4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43" fontId="3" fillId="0" borderId="0" xfId="16" applyFont="1"/>
    <xf numFmtId="164" fontId="5" fillId="0" borderId="0" xfId="0" applyNumberFormat="1" applyFont="1"/>
    <xf numFmtId="0" fontId="1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4" fontId="6" fillId="0" borderId="5" xfId="0" applyNumberFormat="1" applyFont="1" applyBorder="1"/>
    <xf numFmtId="164" fontId="6" fillId="2" borderId="5" xfId="0" applyNumberFormat="1" applyFont="1" applyFill="1" applyBorder="1"/>
    <xf numFmtId="43" fontId="6" fillId="0" borderId="5" xfId="0" applyNumberFormat="1" applyFont="1" applyBorder="1"/>
    <xf numFmtId="164" fontId="19" fillId="0" borderId="3" xfId="0" applyNumberFormat="1" applyFont="1" applyBorder="1"/>
    <xf numFmtId="164" fontId="19" fillId="2" borderId="3" xfId="0" applyNumberFormat="1" applyFont="1" applyFill="1" applyBorder="1"/>
    <xf numFmtId="43" fontId="19" fillId="0" borderId="3" xfId="0" applyNumberFormat="1" applyFont="1" applyBorder="1"/>
    <xf numFmtId="164" fontId="6" fillId="0" borderId="3" xfId="0" applyNumberFormat="1" applyFont="1" applyBorder="1"/>
    <xf numFmtId="164" fontId="6" fillId="2" borderId="3" xfId="0" applyNumberFormat="1" applyFont="1" applyFill="1" applyBorder="1"/>
    <xf numFmtId="43" fontId="6" fillId="0" borderId="3" xfId="0" applyNumberFormat="1" applyFont="1" applyBorder="1"/>
    <xf numFmtId="164" fontId="19" fillId="0" borderId="4" xfId="0" applyNumberFormat="1" applyFont="1" applyBorder="1"/>
    <xf numFmtId="164" fontId="19" fillId="2" borderId="4" xfId="0" applyNumberFormat="1" applyFont="1" applyFill="1" applyBorder="1"/>
    <xf numFmtId="43" fontId="19" fillId="0" borderId="4" xfId="0" applyNumberFormat="1" applyFont="1" applyBorder="1"/>
    <xf numFmtId="164" fontId="6" fillId="0" borderId="2" xfId="0" applyNumberFormat="1" applyFont="1" applyBorder="1"/>
    <xf numFmtId="164" fontId="6" fillId="2" borderId="2" xfId="0" applyNumberFormat="1" applyFont="1" applyFill="1" applyBorder="1"/>
    <xf numFmtId="43" fontId="6" fillId="0" borderId="2" xfId="0" applyNumberFormat="1" applyFont="1" applyBorder="1"/>
    <xf numFmtId="164" fontId="6" fillId="0" borderId="3" xfId="0" applyNumberFormat="1" applyFont="1" applyBorder="1" applyAlignment="1">
      <alignment vertical="center"/>
    </xf>
    <xf numFmtId="164" fontId="6" fillId="2" borderId="3" xfId="0" applyNumberFormat="1" applyFont="1" applyFill="1" applyBorder="1" applyAlignment="1">
      <alignment vertical="center"/>
    </xf>
    <xf numFmtId="43" fontId="6" fillId="0" borderId="3" xfId="0" applyNumberFormat="1" applyFont="1" applyBorder="1" applyAlignment="1">
      <alignment vertical="center"/>
    </xf>
    <xf numFmtId="43" fontId="19" fillId="2" borderId="4" xfId="0" applyNumberFormat="1" applyFont="1" applyFill="1" applyBorder="1"/>
    <xf numFmtId="43" fontId="19" fillId="2" borderId="3" xfId="0" applyNumberFormat="1" applyFont="1" applyFill="1" applyBorder="1"/>
    <xf numFmtId="164" fontId="6" fillId="0" borderId="3" xfId="0" applyNumberFormat="1" applyFont="1" applyBorder="1" applyAlignment="1"/>
    <xf numFmtId="164" fontId="6" fillId="2" borderId="3" xfId="0" applyNumberFormat="1" applyFont="1" applyFill="1" applyBorder="1" applyAlignment="1"/>
    <xf numFmtId="43" fontId="6" fillId="0" borderId="3" xfId="0" applyNumberFormat="1" applyFont="1" applyBorder="1" applyAlignment="1"/>
    <xf numFmtId="0" fontId="3" fillId="0" borderId="0" xfId="0" applyFont="1" applyAlignment="1"/>
    <xf numFmtId="0" fontId="17" fillId="0" borderId="23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15" fillId="0" borderId="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8" fillId="0" borderId="19" xfId="0" quotePrefix="1" applyFont="1" applyBorder="1" applyAlignment="1">
      <alignment horizontal="left"/>
    </xf>
    <xf numFmtId="0" fontId="8" fillId="0" borderId="20" xfId="0" quotePrefix="1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9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</cellXfs>
  <cellStyles count="17">
    <cellStyle name="Comma" xfId="16" builtinId="3"/>
    <cellStyle name="Comma 2" xfId="1"/>
    <cellStyle name="Normal" xfId="0" builtinId="0"/>
    <cellStyle name="Normal 10" xfId="2"/>
    <cellStyle name="Normal 15" xfId="3"/>
    <cellStyle name="Normal 2 2" xfId="4"/>
    <cellStyle name="Normal 2 3" xfId="5"/>
    <cellStyle name="Normal 2 4" xfId="6"/>
    <cellStyle name="Normal 2 5" xfId="7"/>
    <cellStyle name="Normal 2 6" xfId="8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 9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214724</xdr:colOff>
      <xdr:row>3</xdr:row>
      <xdr:rowOff>11206</xdr:rowOff>
    </xdr:from>
    <xdr:to>
      <xdr:col>5</xdr:col>
      <xdr:colOff>606879</xdr:colOff>
      <xdr:row>3</xdr:row>
      <xdr:rowOff>11206</xdr:rowOff>
    </xdr:to>
    <xdr:cxnSp macro="">
      <xdr:nvCxnSpPr>
        <xdr:cNvPr id="3" name="Straight Connector 2"/>
        <xdr:cNvCxnSpPr/>
      </xdr:nvCxnSpPr>
      <xdr:spPr>
        <a:xfrm>
          <a:off x="4748624" y="1516156"/>
          <a:ext cx="11446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456094</xdr:colOff>
      <xdr:row>3</xdr:row>
      <xdr:rowOff>11206</xdr:rowOff>
    </xdr:from>
    <xdr:to>
      <xdr:col>5</xdr:col>
      <xdr:colOff>203194</xdr:colOff>
      <xdr:row>3</xdr:row>
      <xdr:rowOff>11206</xdr:rowOff>
    </xdr:to>
    <xdr:cxnSp macro="">
      <xdr:nvCxnSpPr>
        <xdr:cNvPr id="2" name="Straight Connector 1"/>
        <xdr:cNvCxnSpPr/>
      </xdr:nvCxnSpPr>
      <xdr:spPr>
        <a:xfrm>
          <a:off x="4858761" y="762623"/>
          <a:ext cx="122876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="90" zoomScaleNormal="90" workbookViewId="0">
      <selection activeCell="R15" sqref="R15"/>
    </sheetView>
  </sheetViews>
  <sheetFormatPr defaultRowHeight="24" customHeight="1" x14ac:dyDescent="0.25"/>
  <cols>
    <col min="1" max="1" width="3.875" style="1" customWidth="1"/>
    <col min="2" max="2" width="29.25" style="1" customWidth="1"/>
    <col min="3" max="3" width="18.375" style="1" customWidth="1"/>
    <col min="4" max="4" width="8" style="1" customWidth="1"/>
    <col min="5" max="6" width="10.5" style="1" customWidth="1"/>
    <col min="7" max="7" width="10.25" style="30" bestFit="1" customWidth="1"/>
    <col min="8" max="8" width="9.875" style="1" customWidth="1"/>
    <col min="9" max="9" width="10.25" style="1" bestFit="1" customWidth="1"/>
    <col min="10" max="10" width="9.375" style="1" customWidth="1"/>
    <col min="11" max="12" width="10.125" style="1" customWidth="1"/>
    <col min="13" max="16384" width="9" style="1"/>
  </cols>
  <sheetData>
    <row r="1" spans="1:13" s="2" customFormat="1" ht="24" customHeight="1" x14ac:dyDescent="0.3">
      <c r="A1" s="88" t="s">
        <v>18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3" s="2" customFormat="1" ht="17.25" customHeight="1" x14ac:dyDescent="0.3">
      <c r="A2" s="89" t="s">
        <v>19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3" s="2" customFormat="1" ht="17.25" customHeight="1" x14ac:dyDescent="0.3">
      <c r="A3" s="90" t="s">
        <v>46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3" ht="17.25" customHeight="1" x14ac:dyDescent="0.25">
      <c r="A4" s="3"/>
      <c r="B4" s="3"/>
      <c r="C4" s="3"/>
      <c r="D4" s="3"/>
    </row>
    <row r="5" spans="1:13" s="4" customFormat="1" ht="19.5" customHeight="1" x14ac:dyDescent="0.2">
      <c r="A5" s="95" t="s">
        <v>22</v>
      </c>
      <c r="B5" s="96" t="s">
        <v>0</v>
      </c>
      <c r="C5" s="97"/>
      <c r="D5" s="95" t="s">
        <v>1</v>
      </c>
      <c r="E5" s="85" t="s">
        <v>26</v>
      </c>
      <c r="F5" s="86"/>
      <c r="G5" s="87"/>
      <c r="H5" s="85" t="s">
        <v>21</v>
      </c>
      <c r="I5" s="86"/>
      <c r="J5" s="94" t="s">
        <v>2</v>
      </c>
      <c r="K5" s="94"/>
      <c r="L5" s="94"/>
    </row>
    <row r="6" spans="1:13" s="4" customFormat="1" ht="20.25" customHeight="1" x14ac:dyDescent="0.2">
      <c r="A6" s="95"/>
      <c r="B6" s="98"/>
      <c r="C6" s="99"/>
      <c r="D6" s="95"/>
      <c r="E6" s="83" t="s">
        <v>47</v>
      </c>
      <c r="F6" s="92" t="s">
        <v>48</v>
      </c>
      <c r="G6" s="91" t="s">
        <v>49</v>
      </c>
      <c r="H6" s="92" t="s">
        <v>50</v>
      </c>
      <c r="I6" s="92" t="s">
        <v>49</v>
      </c>
      <c r="J6" s="92" t="s">
        <v>20</v>
      </c>
      <c r="K6" s="93" t="s">
        <v>3</v>
      </c>
      <c r="L6" s="93"/>
    </row>
    <row r="7" spans="1:13" s="4" customFormat="1" ht="18" customHeight="1" x14ac:dyDescent="0.2">
      <c r="A7" s="95"/>
      <c r="B7" s="100"/>
      <c r="C7" s="101"/>
      <c r="D7" s="95"/>
      <c r="E7" s="84"/>
      <c r="F7" s="92"/>
      <c r="G7" s="91"/>
      <c r="H7" s="92"/>
      <c r="I7" s="92"/>
      <c r="J7" s="92"/>
      <c r="K7" s="53" t="s">
        <v>51</v>
      </c>
      <c r="L7" s="53" t="s">
        <v>52</v>
      </c>
    </row>
    <row r="8" spans="1:13" s="5" customFormat="1" ht="15.75" x14ac:dyDescent="0.25">
      <c r="A8" s="21" t="s">
        <v>4</v>
      </c>
      <c r="B8" s="104" t="s">
        <v>5</v>
      </c>
      <c r="C8" s="105"/>
      <c r="D8" s="21" t="s">
        <v>6</v>
      </c>
      <c r="E8" s="21">
        <v>1</v>
      </c>
      <c r="F8" s="21">
        <v>2</v>
      </c>
      <c r="G8" s="31">
        <v>3</v>
      </c>
      <c r="H8" s="21">
        <v>4</v>
      </c>
      <c r="I8" s="21">
        <v>5</v>
      </c>
      <c r="J8" s="21">
        <v>6</v>
      </c>
      <c r="K8" s="21">
        <v>7</v>
      </c>
      <c r="L8" s="21">
        <v>8</v>
      </c>
    </row>
    <row r="9" spans="1:13" s="5" customFormat="1" ht="33" customHeight="1" x14ac:dyDescent="0.25">
      <c r="A9" s="19" t="s">
        <v>9</v>
      </c>
      <c r="B9" s="102" t="s">
        <v>23</v>
      </c>
      <c r="C9" s="103"/>
      <c r="D9" s="20" t="s">
        <v>7</v>
      </c>
      <c r="E9" s="15">
        <v>886077</v>
      </c>
      <c r="F9" s="15">
        <v>470801</v>
      </c>
      <c r="G9" s="32">
        <v>3685575</v>
      </c>
      <c r="H9" s="15">
        <v>401880</v>
      </c>
      <c r="I9" s="15">
        <v>1062491</v>
      </c>
      <c r="J9" s="16">
        <v>53.133192713500065</v>
      </c>
      <c r="K9" s="16">
        <v>117.14964666069474</v>
      </c>
      <c r="L9" s="16">
        <v>346.8805853414288</v>
      </c>
    </row>
    <row r="10" spans="1:13" ht="27.75" customHeight="1" x14ac:dyDescent="0.25">
      <c r="A10" s="12"/>
      <c r="B10" s="106" t="s">
        <v>10</v>
      </c>
      <c r="C10" s="107"/>
      <c r="D10" s="17" t="s">
        <v>8</v>
      </c>
      <c r="E10" s="7">
        <v>835608</v>
      </c>
      <c r="F10" s="7">
        <v>443229</v>
      </c>
      <c r="G10" s="33">
        <v>3517297</v>
      </c>
      <c r="H10" s="7">
        <v>395695</v>
      </c>
      <c r="I10" s="7">
        <v>1047577</v>
      </c>
      <c r="J10" s="9">
        <v>53.042694660654277</v>
      </c>
      <c r="K10" s="9">
        <v>112.0127876268338</v>
      </c>
      <c r="L10" s="9">
        <v>335.75546236696681</v>
      </c>
    </row>
    <row r="11" spans="1:13" ht="27.75" customHeight="1" x14ac:dyDescent="0.25">
      <c r="A11" s="12"/>
      <c r="B11" s="106" t="s">
        <v>11</v>
      </c>
      <c r="C11" s="107"/>
      <c r="D11" s="17" t="s">
        <v>8</v>
      </c>
      <c r="E11" s="7">
        <v>50469</v>
      </c>
      <c r="F11" s="7">
        <v>27572</v>
      </c>
      <c r="G11" s="33">
        <v>168278</v>
      </c>
      <c r="H11" s="7">
        <v>6185</v>
      </c>
      <c r="I11" s="7">
        <v>14914</v>
      </c>
      <c r="J11" s="9">
        <v>54.631556004676142</v>
      </c>
      <c r="K11" s="9">
        <v>445.78819725141472</v>
      </c>
      <c r="L11" s="9">
        <v>1128.3223816548209</v>
      </c>
    </row>
    <row r="12" spans="1:13" ht="21.75" customHeight="1" x14ac:dyDescent="0.25">
      <c r="A12" s="10"/>
      <c r="B12" s="108" t="s">
        <v>43</v>
      </c>
      <c r="C12" s="109"/>
      <c r="D12" s="23" t="s">
        <v>25</v>
      </c>
      <c r="E12" s="6">
        <v>421942</v>
      </c>
      <c r="F12" s="6">
        <v>224191</v>
      </c>
      <c r="G12" s="34">
        <v>1755035</v>
      </c>
      <c r="H12" s="6">
        <v>191371.42857142858</v>
      </c>
      <c r="I12" s="6">
        <v>506298.09523809515</v>
      </c>
      <c r="J12" s="8">
        <v>53.133132041844611</v>
      </c>
      <c r="K12" s="8">
        <v>117.1496715437444</v>
      </c>
      <c r="L12" s="8">
        <v>346.64064836638693</v>
      </c>
    </row>
    <row r="13" spans="1:13" ht="27.75" customHeight="1" x14ac:dyDescent="0.25">
      <c r="A13" s="12"/>
      <c r="B13" s="106" t="s">
        <v>10</v>
      </c>
      <c r="C13" s="107"/>
      <c r="D13" s="22" t="s">
        <v>8</v>
      </c>
      <c r="E13" s="7">
        <v>397909</v>
      </c>
      <c r="F13" s="7">
        <v>211061</v>
      </c>
      <c r="G13" s="33">
        <v>1674903</v>
      </c>
      <c r="H13" s="7">
        <v>188426.19047619047</v>
      </c>
      <c r="I13" s="7">
        <v>498846.19047619042</v>
      </c>
      <c r="J13" s="9">
        <v>53.042529824658402</v>
      </c>
      <c r="K13" s="9">
        <v>112.0125601789257</v>
      </c>
      <c r="L13" s="9">
        <v>335.7553955461031</v>
      </c>
      <c r="M13" s="29"/>
    </row>
    <row r="14" spans="1:13" ht="27.75" customHeight="1" x14ac:dyDescent="0.25">
      <c r="A14" s="12"/>
      <c r="B14" s="106" t="s">
        <v>11</v>
      </c>
      <c r="C14" s="107"/>
      <c r="D14" s="22" t="s">
        <v>8</v>
      </c>
      <c r="E14" s="7">
        <v>24033</v>
      </c>
      <c r="F14" s="7">
        <v>13130</v>
      </c>
      <c r="G14" s="33">
        <v>80132</v>
      </c>
      <c r="H14" s="7">
        <v>2945.238095238095</v>
      </c>
      <c r="I14" s="7">
        <v>7451.9047619047615</v>
      </c>
      <c r="J14" s="9">
        <v>54.633212665917696</v>
      </c>
      <c r="K14" s="9">
        <v>445.80436540016171</v>
      </c>
      <c r="L14" s="9">
        <v>1075.3223848169214</v>
      </c>
    </row>
    <row r="15" spans="1:13" s="5" customFormat="1" ht="21.75" customHeight="1" x14ac:dyDescent="0.25">
      <c r="A15" s="10" t="s">
        <v>12</v>
      </c>
      <c r="B15" s="110" t="s">
        <v>38</v>
      </c>
      <c r="C15" s="111"/>
      <c r="D15" s="20" t="s">
        <v>7</v>
      </c>
      <c r="E15" s="6">
        <v>122503</v>
      </c>
      <c r="F15" s="6">
        <v>80160</v>
      </c>
      <c r="G15" s="34">
        <v>465841</v>
      </c>
      <c r="H15" s="6">
        <v>59093</v>
      </c>
      <c r="I15" s="6">
        <v>164095</v>
      </c>
      <c r="J15" s="8">
        <v>65.435132200844066</v>
      </c>
      <c r="K15" s="8">
        <v>135.6505846716193</v>
      </c>
      <c r="L15" s="8">
        <v>283.88494469666961</v>
      </c>
    </row>
    <row r="16" spans="1:13" s="5" customFormat="1" ht="21.75" customHeight="1" x14ac:dyDescent="0.3">
      <c r="A16" s="11"/>
      <c r="B16" s="112" t="s">
        <v>39</v>
      </c>
      <c r="C16" s="113"/>
      <c r="D16" s="22" t="s">
        <v>8</v>
      </c>
      <c r="E16" s="6">
        <v>18950</v>
      </c>
      <c r="F16" s="6">
        <v>12442</v>
      </c>
      <c r="G16" s="34">
        <v>75819</v>
      </c>
      <c r="H16" s="6">
        <v>8540</v>
      </c>
      <c r="I16" s="6">
        <v>30881</v>
      </c>
      <c r="J16" s="8">
        <v>65.656992084432716</v>
      </c>
      <c r="K16" s="8">
        <v>145.69086651053865</v>
      </c>
      <c r="L16" s="8">
        <v>245.51989896700235</v>
      </c>
    </row>
    <row r="17" spans="1:16" ht="27.75" customHeight="1" x14ac:dyDescent="0.25">
      <c r="A17" s="12"/>
      <c r="B17" s="106" t="s">
        <v>10</v>
      </c>
      <c r="C17" s="107"/>
      <c r="D17" s="22" t="s">
        <v>8</v>
      </c>
      <c r="E17" s="7">
        <v>18002</v>
      </c>
      <c r="F17" s="7">
        <v>11849</v>
      </c>
      <c r="G17" s="33">
        <v>72088</v>
      </c>
      <c r="H17" s="7">
        <v>8259</v>
      </c>
      <c r="I17" s="7">
        <v>30362</v>
      </c>
      <c r="J17" s="9">
        <v>65.820464392845238</v>
      </c>
      <c r="K17" s="9">
        <v>143.46773217096501</v>
      </c>
      <c r="L17" s="9">
        <v>237.42836440287203</v>
      </c>
      <c r="M17" s="29"/>
    </row>
    <row r="18" spans="1:16" ht="27.75" customHeight="1" x14ac:dyDescent="0.25">
      <c r="A18" s="12"/>
      <c r="B18" s="106" t="s">
        <v>11</v>
      </c>
      <c r="C18" s="107"/>
      <c r="D18" s="17" t="s">
        <v>8</v>
      </c>
      <c r="E18" s="7">
        <v>948</v>
      </c>
      <c r="F18" s="7">
        <v>593</v>
      </c>
      <c r="G18" s="33">
        <v>3731</v>
      </c>
      <c r="H18" s="7">
        <v>281</v>
      </c>
      <c r="I18" s="7">
        <v>519</v>
      </c>
      <c r="J18" s="9">
        <v>62.552742616033754</v>
      </c>
      <c r="K18" s="9">
        <v>211.03202846975088</v>
      </c>
      <c r="L18" s="9">
        <v>718.88246628131026</v>
      </c>
      <c r="M18" s="29"/>
    </row>
    <row r="19" spans="1:16" s="5" customFormat="1" ht="21.75" customHeight="1" x14ac:dyDescent="0.3">
      <c r="A19" s="11"/>
      <c r="B19" s="112" t="s">
        <v>40</v>
      </c>
      <c r="C19" s="113"/>
      <c r="D19" s="18" t="s">
        <v>8</v>
      </c>
      <c r="E19" s="6">
        <v>103553</v>
      </c>
      <c r="F19" s="6">
        <v>67718</v>
      </c>
      <c r="G19" s="34">
        <v>390022</v>
      </c>
      <c r="H19" s="6">
        <v>50553</v>
      </c>
      <c r="I19" s="6">
        <v>133214</v>
      </c>
      <c r="J19" s="8">
        <v>65.394532268500186</v>
      </c>
      <c r="K19" s="8">
        <v>133.95446363222757</v>
      </c>
      <c r="L19" s="8">
        <v>292.77853679042744</v>
      </c>
    </row>
    <row r="20" spans="1:16" ht="27.75" customHeight="1" x14ac:dyDescent="0.25">
      <c r="A20" s="12"/>
      <c r="B20" s="106" t="s">
        <v>10</v>
      </c>
      <c r="C20" s="107"/>
      <c r="D20" s="17" t="s">
        <v>8</v>
      </c>
      <c r="E20" s="7">
        <v>90012</v>
      </c>
      <c r="F20" s="7">
        <v>59247</v>
      </c>
      <c r="G20" s="33">
        <v>346112</v>
      </c>
      <c r="H20" s="7">
        <v>48213</v>
      </c>
      <c r="I20" s="7">
        <v>127770</v>
      </c>
      <c r="J20" s="9">
        <v>65.821223836821758</v>
      </c>
      <c r="K20" s="9">
        <v>122.88594362516334</v>
      </c>
      <c r="L20" s="9">
        <v>270.88674962823825</v>
      </c>
    </row>
    <row r="21" spans="1:16" ht="27.75" customHeight="1" x14ac:dyDescent="0.25">
      <c r="A21" s="12"/>
      <c r="B21" s="106" t="s">
        <v>11</v>
      </c>
      <c r="C21" s="107"/>
      <c r="D21" s="17" t="s">
        <v>8</v>
      </c>
      <c r="E21" s="7">
        <v>13541</v>
      </c>
      <c r="F21" s="7">
        <v>8471</v>
      </c>
      <c r="G21" s="33">
        <v>43910</v>
      </c>
      <c r="H21" s="7">
        <v>2340</v>
      </c>
      <c r="I21" s="7">
        <v>5444</v>
      </c>
      <c r="J21" s="9">
        <v>62.558156709253375</v>
      </c>
      <c r="K21" s="9">
        <v>362.008547008547</v>
      </c>
      <c r="L21" s="9">
        <v>806.5760470242468</v>
      </c>
    </row>
    <row r="22" spans="1:16" s="5" customFormat="1" ht="21.75" customHeight="1" x14ac:dyDescent="0.3">
      <c r="A22" s="10"/>
      <c r="B22" s="112" t="s">
        <v>13</v>
      </c>
      <c r="C22" s="113"/>
      <c r="D22" s="18" t="s">
        <v>14</v>
      </c>
      <c r="E22" s="6">
        <v>172169</v>
      </c>
      <c r="F22" s="6">
        <v>112581</v>
      </c>
      <c r="G22" s="34">
        <v>648092</v>
      </c>
      <c r="H22" s="6">
        <v>83552</v>
      </c>
      <c r="I22" s="6">
        <v>222765</v>
      </c>
      <c r="J22" s="8">
        <v>65.389820467099184</v>
      </c>
      <c r="K22" s="8">
        <v>134.74363270777479</v>
      </c>
      <c r="L22" s="8">
        <v>290.93080151729401</v>
      </c>
    </row>
    <row r="23" spans="1:16" ht="21.75" customHeight="1" x14ac:dyDescent="0.25">
      <c r="A23" s="12"/>
      <c r="B23" s="106" t="s">
        <v>41</v>
      </c>
      <c r="C23" s="107"/>
      <c r="D23" s="22" t="s">
        <v>8</v>
      </c>
      <c r="E23" s="7">
        <v>149420</v>
      </c>
      <c r="F23" s="7">
        <v>98350</v>
      </c>
      <c r="G23" s="33">
        <v>574546</v>
      </c>
      <c r="H23" s="7">
        <v>80034</v>
      </c>
      <c r="I23" s="7">
        <v>213465</v>
      </c>
      <c r="J23" s="9">
        <v>65.821175210815156</v>
      </c>
      <c r="K23" s="9">
        <v>122.88527375865257</v>
      </c>
      <c r="L23" s="9">
        <v>269.15232005246759</v>
      </c>
    </row>
    <row r="24" spans="1:16" ht="21.75" customHeight="1" x14ac:dyDescent="0.25">
      <c r="A24" s="12"/>
      <c r="B24" s="106" t="s">
        <v>42</v>
      </c>
      <c r="C24" s="107"/>
      <c r="D24" s="22" t="s">
        <v>8</v>
      </c>
      <c r="E24" s="7">
        <v>22749</v>
      </c>
      <c r="F24" s="7">
        <v>14231</v>
      </c>
      <c r="G24" s="33">
        <v>73546</v>
      </c>
      <c r="H24" s="7">
        <v>3518</v>
      </c>
      <c r="I24" s="7">
        <v>9300</v>
      </c>
      <c r="J24" s="9">
        <v>62.556595894325028</v>
      </c>
      <c r="K24" s="9">
        <v>404.51961341671404</v>
      </c>
      <c r="L24" s="9">
        <v>790.81720430107532</v>
      </c>
    </row>
    <row r="25" spans="1:16" ht="21.75" customHeight="1" x14ac:dyDescent="0.25">
      <c r="A25" s="10" t="s">
        <v>36</v>
      </c>
      <c r="B25" s="110" t="s">
        <v>44</v>
      </c>
      <c r="C25" s="111"/>
      <c r="D25" s="23" t="s">
        <v>7</v>
      </c>
      <c r="E25" s="6">
        <v>299439</v>
      </c>
      <c r="F25" s="6">
        <v>144031</v>
      </c>
      <c r="G25" s="34">
        <v>1289195</v>
      </c>
      <c r="H25" s="6">
        <v>132278.42857142858</v>
      </c>
      <c r="I25" s="6">
        <v>342203.09523809515</v>
      </c>
      <c r="J25" s="8">
        <v>48.100280858538802</v>
      </c>
      <c r="K25" s="8">
        <v>108.88472259271298</v>
      </c>
      <c r="L25" s="8">
        <v>376.73388053460326</v>
      </c>
    </row>
    <row r="26" spans="1:16" ht="21.75" customHeight="1" x14ac:dyDescent="0.25">
      <c r="A26" s="12"/>
      <c r="B26" s="106" t="s">
        <v>10</v>
      </c>
      <c r="C26" s="107"/>
      <c r="D26" s="23" t="s">
        <v>8</v>
      </c>
      <c r="E26" s="7">
        <v>289895</v>
      </c>
      <c r="F26" s="7">
        <v>139965</v>
      </c>
      <c r="G26" s="33">
        <v>1256703</v>
      </c>
      <c r="H26" s="7">
        <v>131954.19047619047</v>
      </c>
      <c r="I26" s="7">
        <v>340714.19047619042</v>
      </c>
      <c r="J26" s="9">
        <v>48.281274254471448</v>
      </c>
      <c r="K26" s="9">
        <v>106.07090195082132</v>
      </c>
      <c r="L26" s="9">
        <v>368.84375089972082</v>
      </c>
    </row>
    <row r="27" spans="1:16" ht="22.5" customHeight="1" x14ac:dyDescent="0.25">
      <c r="A27" s="26"/>
      <c r="B27" s="114" t="s">
        <v>11</v>
      </c>
      <c r="C27" s="115"/>
      <c r="D27" s="52" t="s">
        <v>8</v>
      </c>
      <c r="E27" s="13">
        <v>9544</v>
      </c>
      <c r="F27" s="13">
        <v>4066</v>
      </c>
      <c r="G27" s="35">
        <v>32492</v>
      </c>
      <c r="H27" s="13">
        <v>324.23809523809496</v>
      </c>
      <c r="I27" s="13">
        <v>1488.9047619047615</v>
      </c>
      <c r="J27" s="25">
        <v>42.602682313495386</v>
      </c>
      <c r="K27" s="25">
        <v>1254.0167425466307</v>
      </c>
      <c r="L27" s="25">
        <v>2182.275242268207</v>
      </c>
    </row>
    <row r="28" spans="1:16" s="5" customFormat="1" ht="19.5" customHeight="1" x14ac:dyDescent="0.25">
      <c r="A28" s="47" t="s">
        <v>37</v>
      </c>
      <c r="B28" s="116" t="s">
        <v>15</v>
      </c>
      <c r="C28" s="117"/>
      <c r="D28" s="48" t="s">
        <v>16</v>
      </c>
      <c r="E28" s="49">
        <v>734847</v>
      </c>
      <c r="F28" s="49">
        <v>446659</v>
      </c>
      <c r="G28" s="50">
        <v>2954189</v>
      </c>
      <c r="H28" s="49">
        <v>270662</v>
      </c>
      <c r="I28" s="49">
        <v>722066</v>
      </c>
      <c r="J28" s="51">
        <v>60.782584674088625</v>
      </c>
      <c r="K28" s="51">
        <v>165.02464328202703</v>
      </c>
      <c r="L28" s="51">
        <v>409.13005182351753</v>
      </c>
      <c r="M28" s="55"/>
      <c r="N28" s="55"/>
      <c r="O28" s="55"/>
      <c r="P28" s="55"/>
    </row>
    <row r="29" spans="1:16" ht="19.5" customHeight="1" x14ac:dyDescent="0.25">
      <c r="A29" s="10"/>
      <c r="B29" s="106" t="s">
        <v>28</v>
      </c>
      <c r="C29" s="107"/>
      <c r="D29" s="22" t="s">
        <v>8</v>
      </c>
      <c r="E29" s="7">
        <v>654747</v>
      </c>
      <c r="F29" s="7">
        <v>398863</v>
      </c>
      <c r="G29" s="33">
        <v>2691343</v>
      </c>
      <c r="H29" s="7">
        <v>256033</v>
      </c>
      <c r="I29" s="7">
        <v>692581</v>
      </c>
      <c r="J29" s="9">
        <v>60.918644911698713</v>
      </c>
      <c r="K29" s="9">
        <v>155.78577761460437</v>
      </c>
      <c r="L29" s="9">
        <v>388.59613532568756</v>
      </c>
      <c r="M29" s="55"/>
      <c r="N29" s="55"/>
      <c r="O29" s="55"/>
      <c r="P29" s="55"/>
    </row>
    <row r="30" spans="1:16" ht="19.5" customHeight="1" x14ac:dyDescent="0.25">
      <c r="A30" s="10"/>
      <c r="B30" s="106" t="s">
        <v>29</v>
      </c>
      <c r="C30" s="107"/>
      <c r="D30" s="22" t="s">
        <v>8</v>
      </c>
      <c r="E30" s="7">
        <v>80100</v>
      </c>
      <c r="F30" s="7">
        <v>47796</v>
      </c>
      <c r="G30" s="33">
        <v>262846</v>
      </c>
      <c r="H30" s="7">
        <v>14629</v>
      </c>
      <c r="I30" s="7">
        <v>29485</v>
      </c>
      <c r="J30" s="9">
        <v>59.670411985018724</v>
      </c>
      <c r="K30" s="9">
        <v>326.72089684872515</v>
      </c>
      <c r="L30" s="9">
        <v>891.4566728845175</v>
      </c>
      <c r="M30" s="55"/>
      <c r="N30" s="55"/>
      <c r="O30" s="55"/>
      <c r="P30" s="55"/>
    </row>
    <row r="31" spans="1:16" ht="19.5" customHeight="1" x14ac:dyDescent="0.25">
      <c r="A31" s="10"/>
      <c r="B31" s="106" t="s">
        <v>27</v>
      </c>
      <c r="C31" s="107"/>
      <c r="D31" s="22"/>
      <c r="E31" s="7"/>
      <c r="F31" s="7"/>
      <c r="G31" s="7"/>
      <c r="H31" s="7"/>
      <c r="I31" s="7"/>
      <c r="J31" s="9"/>
      <c r="K31" s="9"/>
      <c r="L31" s="9"/>
    </row>
    <row r="32" spans="1:16" ht="19.5" customHeight="1" x14ac:dyDescent="0.25">
      <c r="A32" s="10">
        <v>1</v>
      </c>
      <c r="B32" s="110" t="s">
        <v>24</v>
      </c>
      <c r="C32" s="111"/>
      <c r="D32" s="22" t="s">
        <v>8</v>
      </c>
      <c r="E32" s="6">
        <v>314564.15999999997</v>
      </c>
      <c r="F32" s="6">
        <v>207946.11000000002</v>
      </c>
      <c r="G32" s="34">
        <v>1185937.9199999999</v>
      </c>
      <c r="H32" s="6">
        <v>127823.60931592098</v>
      </c>
      <c r="I32" s="6">
        <v>339997.39233124262</v>
      </c>
      <c r="J32" s="8">
        <v>66.106103759563723</v>
      </c>
      <c r="K32" s="8">
        <v>162.68208284281286</v>
      </c>
      <c r="L32" s="8">
        <v>348.80794581053709</v>
      </c>
    </row>
    <row r="33" spans="1:13" ht="19.5" customHeight="1" x14ac:dyDescent="0.25">
      <c r="A33" s="10"/>
      <c r="B33" s="106" t="s">
        <v>28</v>
      </c>
      <c r="C33" s="107"/>
      <c r="D33" s="22" t="s">
        <v>8</v>
      </c>
      <c r="E33" s="7">
        <v>265445.09999999998</v>
      </c>
      <c r="F33" s="7">
        <v>174718.95</v>
      </c>
      <c r="G33" s="33">
        <v>1023693.2999999999</v>
      </c>
      <c r="H33" s="7">
        <v>118357.14336929571</v>
      </c>
      <c r="I33" s="7">
        <v>320161.49758761638</v>
      </c>
      <c r="J33" s="9">
        <v>65.821124594125124</v>
      </c>
      <c r="K33" s="9">
        <v>147.62011402627832</v>
      </c>
      <c r="L33" s="9">
        <v>319.74278847188765</v>
      </c>
    </row>
    <row r="34" spans="1:13" ht="19.5" customHeight="1" x14ac:dyDescent="0.25">
      <c r="A34" s="10"/>
      <c r="B34" s="106" t="s">
        <v>29</v>
      </c>
      <c r="C34" s="107"/>
      <c r="D34" s="22" t="s">
        <v>8</v>
      </c>
      <c r="E34" s="7">
        <v>49119.06</v>
      </c>
      <c r="F34" s="7">
        <v>33227.160000000003</v>
      </c>
      <c r="G34" s="33">
        <v>162244.62</v>
      </c>
      <c r="H34" s="7">
        <v>9466.465946625276</v>
      </c>
      <c r="I34" s="7">
        <v>19835.894743626239</v>
      </c>
      <c r="J34" s="9">
        <v>67.646164238485028</v>
      </c>
      <c r="K34" s="9">
        <v>350.99856892048751</v>
      </c>
      <c r="L34" s="9">
        <v>817.93446727243384</v>
      </c>
    </row>
    <row r="35" spans="1:13" ht="33.75" customHeight="1" x14ac:dyDescent="0.25">
      <c r="A35" s="36">
        <v>2</v>
      </c>
      <c r="B35" s="118" t="s">
        <v>35</v>
      </c>
      <c r="C35" s="119"/>
      <c r="D35" s="22" t="s">
        <v>8</v>
      </c>
      <c r="E35" s="37">
        <v>420282.84</v>
      </c>
      <c r="F35" s="37">
        <v>238712.88999999998</v>
      </c>
      <c r="G35" s="38">
        <v>1768251.08</v>
      </c>
      <c r="H35" s="37">
        <v>142838.39068407903</v>
      </c>
      <c r="I35" s="37">
        <v>382068.60766875738</v>
      </c>
      <c r="J35" s="39">
        <v>56.798152881997268</v>
      </c>
      <c r="K35" s="39">
        <v>167.12096016817367</v>
      </c>
      <c r="L35" s="39">
        <v>462.8098316658938</v>
      </c>
    </row>
    <row r="36" spans="1:13" ht="19.5" customHeight="1" x14ac:dyDescent="0.25">
      <c r="A36" s="10"/>
      <c r="B36" s="106" t="s">
        <v>28</v>
      </c>
      <c r="C36" s="107"/>
      <c r="D36" s="22" t="s">
        <v>8</v>
      </c>
      <c r="E36" s="7">
        <v>389301.9</v>
      </c>
      <c r="F36" s="7">
        <v>224144.05</v>
      </c>
      <c r="G36" s="33">
        <v>1667649.7000000002</v>
      </c>
      <c r="H36" s="7">
        <v>137675.85663070431</v>
      </c>
      <c r="I36" s="7">
        <v>372419.50241238362</v>
      </c>
      <c r="J36" s="9">
        <v>57.57589418392255</v>
      </c>
      <c r="K36" s="9">
        <v>162.80563309021869</v>
      </c>
      <c r="L36" s="9">
        <v>447.78796201531782</v>
      </c>
    </row>
    <row r="37" spans="1:13" ht="19.5" customHeight="1" x14ac:dyDescent="0.25">
      <c r="A37" s="10"/>
      <c r="B37" s="106" t="s">
        <v>29</v>
      </c>
      <c r="C37" s="107"/>
      <c r="D37" s="22" t="s">
        <v>8</v>
      </c>
      <c r="E37" s="7">
        <v>30980.940000000002</v>
      </c>
      <c r="F37" s="7">
        <v>14568.839999999997</v>
      </c>
      <c r="G37" s="33">
        <v>100601.38</v>
      </c>
      <c r="H37" s="7">
        <v>5162.534053374724</v>
      </c>
      <c r="I37" s="7">
        <v>9649.105256373763</v>
      </c>
      <c r="J37" s="9">
        <v>47.025170959951488</v>
      </c>
      <c r="K37" s="9">
        <v>282.20327167578517</v>
      </c>
      <c r="L37" s="9">
        <v>1042.5980163657896</v>
      </c>
      <c r="M37" s="54"/>
    </row>
    <row r="38" spans="1:13" s="5" customFormat="1" ht="19.5" customHeight="1" x14ac:dyDescent="0.25">
      <c r="A38" s="10"/>
      <c r="B38" s="110" t="s">
        <v>17</v>
      </c>
      <c r="C38" s="111"/>
      <c r="D38" s="22" t="s">
        <v>8</v>
      </c>
      <c r="E38" s="7"/>
      <c r="F38" s="7"/>
      <c r="G38" s="7"/>
      <c r="H38" s="7"/>
      <c r="I38" s="7"/>
      <c r="J38" s="9"/>
      <c r="K38" s="9"/>
      <c r="L38" s="9"/>
    </row>
    <row r="39" spans="1:13" ht="19.5" customHeight="1" x14ac:dyDescent="0.25">
      <c r="A39" s="12"/>
      <c r="B39" s="106" t="s">
        <v>30</v>
      </c>
      <c r="C39" s="107"/>
      <c r="D39" s="22" t="s">
        <v>8</v>
      </c>
      <c r="E39" s="7">
        <v>45436</v>
      </c>
      <c r="F39" s="7">
        <v>43851</v>
      </c>
      <c r="G39" s="33">
        <v>181392</v>
      </c>
      <c r="H39" s="7">
        <v>39701</v>
      </c>
      <c r="I39" s="7">
        <v>106519</v>
      </c>
      <c r="J39" s="9">
        <v>96.511576723303108</v>
      </c>
      <c r="K39" s="9">
        <v>110.4531372005743</v>
      </c>
      <c r="L39" s="9">
        <v>170.29074625184239</v>
      </c>
    </row>
    <row r="40" spans="1:13" ht="19.5" customHeight="1" x14ac:dyDescent="0.25">
      <c r="A40" s="12"/>
      <c r="B40" s="106" t="s">
        <v>31</v>
      </c>
      <c r="C40" s="107"/>
      <c r="D40" s="22" t="s">
        <v>8</v>
      </c>
      <c r="E40" s="7">
        <v>358102</v>
      </c>
      <c r="F40" s="7">
        <v>204057</v>
      </c>
      <c r="G40" s="33">
        <v>1435490</v>
      </c>
      <c r="H40" s="33">
        <v>119602</v>
      </c>
      <c r="I40" s="33">
        <v>320804</v>
      </c>
      <c r="J40" s="9">
        <v>56.982926652182897</v>
      </c>
      <c r="K40" s="9">
        <v>170.61336766943697</v>
      </c>
      <c r="L40" s="9">
        <v>447.46636575603799</v>
      </c>
    </row>
    <row r="41" spans="1:13" ht="19.5" customHeight="1" x14ac:dyDescent="0.25">
      <c r="A41" s="12"/>
      <c r="B41" s="106" t="s">
        <v>32</v>
      </c>
      <c r="C41" s="107"/>
      <c r="D41" s="22" t="s">
        <v>8</v>
      </c>
      <c r="E41" s="7">
        <v>132642</v>
      </c>
      <c r="F41" s="7">
        <v>81397</v>
      </c>
      <c r="G41" s="33">
        <v>531325</v>
      </c>
      <c r="H41" s="7">
        <v>34472</v>
      </c>
      <c r="I41" s="7">
        <v>92493</v>
      </c>
      <c r="J41" s="9">
        <v>61.36593235928288</v>
      </c>
      <c r="K41" s="9">
        <v>236.12497099094915</v>
      </c>
      <c r="L41" s="9">
        <v>574.44887721232953</v>
      </c>
    </row>
    <row r="42" spans="1:13" ht="19.5" customHeight="1" x14ac:dyDescent="0.25">
      <c r="A42" s="12"/>
      <c r="B42" s="106" t="s">
        <v>33</v>
      </c>
      <c r="C42" s="107"/>
      <c r="D42" s="17" t="s">
        <v>8</v>
      </c>
      <c r="E42" s="7">
        <v>52348</v>
      </c>
      <c r="F42" s="7">
        <v>28938</v>
      </c>
      <c r="G42" s="33">
        <v>208811</v>
      </c>
      <c r="H42" s="7">
        <v>19960</v>
      </c>
      <c r="I42" s="7">
        <v>49150</v>
      </c>
      <c r="J42" s="9">
        <v>55.280048903492016</v>
      </c>
      <c r="K42" s="9">
        <v>144.97995991983967</v>
      </c>
      <c r="L42" s="9">
        <v>424.84435401831132</v>
      </c>
    </row>
    <row r="43" spans="1:13" ht="19.5" customHeight="1" x14ac:dyDescent="0.25">
      <c r="A43" s="12"/>
      <c r="B43" s="106" t="s">
        <v>45</v>
      </c>
      <c r="C43" s="107"/>
      <c r="D43" s="17" t="s">
        <v>8</v>
      </c>
      <c r="E43" s="7">
        <v>70489</v>
      </c>
      <c r="F43" s="7">
        <v>42083</v>
      </c>
      <c r="G43" s="33">
        <v>286990</v>
      </c>
      <c r="H43" s="7">
        <v>28661</v>
      </c>
      <c r="I43" s="7">
        <v>77075</v>
      </c>
      <c r="J43" s="9">
        <v>59.701513711359219</v>
      </c>
      <c r="K43" s="9">
        <v>146.8301873626182</v>
      </c>
      <c r="L43" s="9">
        <v>372.35160557898149</v>
      </c>
    </row>
    <row r="44" spans="1:13" ht="19.5" customHeight="1" x14ac:dyDescent="0.25">
      <c r="A44" s="26"/>
      <c r="B44" s="114" t="s">
        <v>34</v>
      </c>
      <c r="C44" s="115"/>
      <c r="D44" s="24" t="s">
        <v>8</v>
      </c>
      <c r="E44" s="13">
        <v>75830</v>
      </c>
      <c r="F44" s="13">
        <v>46333</v>
      </c>
      <c r="G44" s="35">
        <v>310181</v>
      </c>
      <c r="H44" s="13">
        <v>28266</v>
      </c>
      <c r="I44" s="13">
        <v>76025</v>
      </c>
      <c r="J44" s="25">
        <v>61.101147303178159</v>
      </c>
      <c r="K44" s="25">
        <v>163.91778107974244</v>
      </c>
      <c r="L44" s="25">
        <v>407.99868464320951</v>
      </c>
    </row>
    <row r="45" spans="1:13" ht="15.75" hidden="1" x14ac:dyDescent="0.25">
      <c r="A45" s="40"/>
      <c r="B45" s="41"/>
      <c r="C45" s="41"/>
      <c r="D45" s="40"/>
      <c r="E45" s="42"/>
      <c r="F45" s="43"/>
      <c r="G45" s="44"/>
      <c r="H45" s="45"/>
      <c r="I45" s="45"/>
      <c r="J45" s="46"/>
      <c r="K45" s="46"/>
      <c r="L45" s="46"/>
    </row>
    <row r="46" spans="1:13" s="2" customFormat="1" ht="15.75" hidden="1" customHeight="1" x14ac:dyDescent="0.3">
      <c r="B46" s="27"/>
      <c r="C46" s="27"/>
      <c r="E46" s="14">
        <f>+E47-E28</f>
        <v>0</v>
      </c>
      <c r="F46" s="14">
        <f t="shared" ref="F46:I46" si="0">+F47-F28</f>
        <v>0</v>
      </c>
      <c r="G46" s="14">
        <f t="shared" si="0"/>
        <v>0</v>
      </c>
      <c r="H46" s="14">
        <f t="shared" si="0"/>
        <v>0</v>
      </c>
      <c r="I46" s="14">
        <f t="shared" si="0"/>
        <v>0</v>
      </c>
      <c r="J46" s="28"/>
      <c r="K46" s="28"/>
      <c r="L46" s="28"/>
    </row>
    <row r="47" spans="1:13" ht="24" hidden="1" customHeight="1" x14ac:dyDescent="0.25">
      <c r="E47" s="29">
        <f>+E39+E40+E41+E42+E43+E44</f>
        <v>734847</v>
      </c>
      <c r="F47" s="29">
        <f t="shared" ref="F47:I47" si="1">+F39+F40+F41+F42+F43+F44</f>
        <v>446659</v>
      </c>
      <c r="G47" s="29">
        <f t="shared" si="1"/>
        <v>2954189</v>
      </c>
      <c r="H47" s="29">
        <f t="shared" si="1"/>
        <v>270662</v>
      </c>
      <c r="I47" s="29">
        <f t="shared" si="1"/>
        <v>722066</v>
      </c>
    </row>
    <row r="48" spans="1:13" ht="24" hidden="1" customHeight="1" x14ac:dyDescent="0.25">
      <c r="E48" s="29">
        <f>+E32+E35</f>
        <v>734847</v>
      </c>
      <c r="F48" s="29">
        <f t="shared" ref="F48:I48" si="2">+F32+F35</f>
        <v>446659</v>
      </c>
      <c r="G48" s="29">
        <f t="shared" si="2"/>
        <v>2954189</v>
      </c>
      <c r="H48" s="29">
        <f t="shared" si="2"/>
        <v>270662</v>
      </c>
      <c r="I48" s="29">
        <f t="shared" si="2"/>
        <v>722066</v>
      </c>
    </row>
    <row r="49" spans="5:9" ht="24" hidden="1" customHeight="1" x14ac:dyDescent="0.25">
      <c r="E49" s="29">
        <f>+E48-E28</f>
        <v>0</v>
      </c>
      <c r="F49" s="29">
        <f t="shared" ref="F49:I49" si="3">+F48-F28</f>
        <v>0</v>
      </c>
      <c r="G49" s="29">
        <f t="shared" si="3"/>
        <v>0</v>
      </c>
      <c r="H49" s="29">
        <f t="shared" si="3"/>
        <v>0</v>
      </c>
      <c r="I49" s="29">
        <f t="shared" si="3"/>
        <v>0</v>
      </c>
    </row>
  </sheetData>
  <mergeCells count="53">
    <mergeCell ref="B32:C32"/>
    <mergeCell ref="B33:C33"/>
    <mergeCell ref="B34:C34"/>
    <mergeCell ref="B35:C35"/>
    <mergeCell ref="B36:C36"/>
    <mergeCell ref="B42:C42"/>
    <mergeCell ref="B43:C43"/>
    <mergeCell ref="B44:C44"/>
    <mergeCell ref="B37:C37"/>
    <mergeCell ref="B38:C38"/>
    <mergeCell ref="B39:C39"/>
    <mergeCell ref="B40:C40"/>
    <mergeCell ref="B41:C41"/>
    <mergeCell ref="B30:C30"/>
    <mergeCell ref="B31:C31"/>
    <mergeCell ref="B22:C22"/>
    <mergeCell ref="B23:C23"/>
    <mergeCell ref="B24:C24"/>
    <mergeCell ref="B25:C25"/>
    <mergeCell ref="B26:C26"/>
    <mergeCell ref="B27:C27"/>
    <mergeCell ref="B28:C28"/>
    <mergeCell ref="B9:C9"/>
    <mergeCell ref="B8:C8"/>
    <mergeCell ref="B10:C10"/>
    <mergeCell ref="B11:C11"/>
    <mergeCell ref="B29:C29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E6:E7"/>
    <mergeCell ref="E5:G5"/>
    <mergeCell ref="A1:L1"/>
    <mergeCell ref="A2:L2"/>
    <mergeCell ref="A3:L3"/>
    <mergeCell ref="G6:G7"/>
    <mergeCell ref="H6:H7"/>
    <mergeCell ref="I6:I7"/>
    <mergeCell ref="J6:J7"/>
    <mergeCell ref="K6:L6"/>
    <mergeCell ref="H5:I5"/>
    <mergeCell ref="J5:L5"/>
    <mergeCell ref="A5:A7"/>
    <mergeCell ref="D5:D7"/>
    <mergeCell ref="F6:F7"/>
    <mergeCell ref="B5:C7"/>
  </mergeCells>
  <printOptions horizontalCentered="1"/>
  <pageMargins left="0.32" right="0.32" top="0.39" bottom="0.39370078740157499" header="0.15748031496063" footer="0.15748031496063"/>
  <pageSetup paperSize="9" scale="90" orientation="landscape" r:id="rId1"/>
  <headerFooter differentFirst="1"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="90" zoomScaleNormal="90" workbookViewId="0">
      <selection activeCell="O39" sqref="O39"/>
    </sheetView>
  </sheetViews>
  <sheetFormatPr defaultRowHeight="24" customHeight="1" x14ac:dyDescent="0.25"/>
  <cols>
    <col min="1" max="1" width="3.875" style="1" customWidth="1"/>
    <col min="2" max="2" width="29.25" style="1" customWidth="1"/>
    <col min="3" max="3" width="24.625" style="1" customWidth="1"/>
    <col min="4" max="4" width="7.375" style="1" bestFit="1" customWidth="1"/>
    <col min="5" max="6" width="11.875" style="1" customWidth="1"/>
    <col min="7" max="7" width="11.875" style="30" customWidth="1"/>
    <col min="8" max="9" width="11.875" style="1" customWidth="1"/>
    <col min="10" max="10" width="7.375" style="1" customWidth="1"/>
    <col min="11" max="12" width="8" style="1" customWidth="1"/>
    <col min="13" max="13" width="10.25" style="1" bestFit="1" customWidth="1"/>
    <col min="14" max="14" width="9" style="1"/>
    <col min="15" max="15" width="10.25" style="1" bestFit="1" customWidth="1"/>
    <col min="16" max="16384" width="9" style="1"/>
  </cols>
  <sheetData>
    <row r="1" spans="1:16" s="2" customFormat="1" ht="24" customHeight="1" x14ac:dyDescent="0.3">
      <c r="A1" s="88" t="s">
        <v>18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6" s="2" customFormat="1" ht="17.25" customHeight="1" x14ac:dyDescent="0.3">
      <c r="A2" s="89" t="s">
        <v>19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6" s="2" customFormat="1" ht="17.25" customHeight="1" x14ac:dyDescent="0.3">
      <c r="A3" s="90" t="s">
        <v>53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6" ht="22.5" customHeight="1" x14ac:dyDescent="0.25">
      <c r="A4" s="3"/>
      <c r="B4" s="3"/>
      <c r="C4" s="3"/>
      <c r="D4" s="3"/>
    </row>
    <row r="5" spans="1:16" s="4" customFormat="1" ht="19.5" customHeight="1" x14ac:dyDescent="0.2">
      <c r="A5" s="95" t="s">
        <v>22</v>
      </c>
      <c r="B5" s="96" t="s">
        <v>0</v>
      </c>
      <c r="C5" s="97"/>
      <c r="D5" s="95" t="s">
        <v>1</v>
      </c>
      <c r="E5" s="85" t="s">
        <v>26</v>
      </c>
      <c r="F5" s="86"/>
      <c r="G5" s="86"/>
      <c r="H5" s="85" t="s">
        <v>21</v>
      </c>
      <c r="I5" s="87"/>
      <c r="J5" s="94" t="s">
        <v>2</v>
      </c>
      <c r="K5" s="94"/>
      <c r="L5" s="94"/>
    </row>
    <row r="6" spans="1:16" s="4" customFormat="1" ht="20.25" customHeight="1" x14ac:dyDescent="0.2">
      <c r="A6" s="95"/>
      <c r="B6" s="98"/>
      <c r="C6" s="99"/>
      <c r="D6" s="95"/>
      <c r="E6" s="83" t="s">
        <v>54</v>
      </c>
      <c r="F6" s="92" t="s">
        <v>55</v>
      </c>
      <c r="G6" s="91" t="s">
        <v>56</v>
      </c>
      <c r="H6" s="92" t="s">
        <v>57</v>
      </c>
      <c r="I6" s="92" t="s">
        <v>56</v>
      </c>
      <c r="J6" s="92" t="s">
        <v>20</v>
      </c>
      <c r="K6" s="93" t="s">
        <v>3</v>
      </c>
      <c r="L6" s="93"/>
    </row>
    <row r="7" spans="1:16" s="4" customFormat="1" ht="18" customHeight="1" x14ac:dyDescent="0.2">
      <c r="A7" s="95"/>
      <c r="B7" s="100"/>
      <c r="C7" s="101"/>
      <c r="D7" s="95"/>
      <c r="E7" s="84"/>
      <c r="F7" s="92"/>
      <c r="G7" s="91"/>
      <c r="H7" s="92"/>
      <c r="I7" s="92"/>
      <c r="J7" s="92"/>
      <c r="K7" s="56" t="s">
        <v>58</v>
      </c>
      <c r="L7" s="56" t="s">
        <v>59</v>
      </c>
    </row>
    <row r="8" spans="1:16" s="5" customFormat="1" ht="20.25" customHeight="1" x14ac:dyDescent="0.25">
      <c r="A8" s="57" t="s">
        <v>4</v>
      </c>
      <c r="B8" s="104" t="s">
        <v>5</v>
      </c>
      <c r="C8" s="105"/>
      <c r="D8" s="57" t="s">
        <v>6</v>
      </c>
      <c r="E8" s="57">
        <v>1</v>
      </c>
      <c r="F8" s="57">
        <v>2</v>
      </c>
      <c r="G8" s="58">
        <v>3</v>
      </c>
      <c r="H8" s="58">
        <v>5</v>
      </c>
      <c r="I8" s="58">
        <v>7</v>
      </c>
      <c r="J8" s="58">
        <v>8</v>
      </c>
      <c r="K8" s="58">
        <v>9</v>
      </c>
      <c r="L8" s="58">
        <v>11</v>
      </c>
    </row>
    <row r="9" spans="1:16" s="5" customFormat="1" ht="33" customHeight="1" x14ac:dyDescent="0.25">
      <c r="A9" s="19" t="s">
        <v>9</v>
      </c>
      <c r="B9" s="102" t="s">
        <v>23</v>
      </c>
      <c r="C9" s="103"/>
      <c r="D9" s="20" t="s">
        <v>7</v>
      </c>
      <c r="E9" s="59">
        <v>372260</v>
      </c>
      <c r="F9" s="59">
        <v>368044</v>
      </c>
      <c r="G9" s="60">
        <v>4904421</v>
      </c>
      <c r="H9" s="59">
        <v>358790</v>
      </c>
      <c r="I9" s="59">
        <v>2159008</v>
      </c>
      <c r="J9" s="61">
        <v>98.867458228120128</v>
      </c>
      <c r="K9" s="61">
        <v>102.57922461607068</v>
      </c>
      <c r="L9" s="61">
        <v>227.16085350309032</v>
      </c>
    </row>
    <row r="10" spans="1:16" ht="27.75" customHeight="1" x14ac:dyDescent="0.25">
      <c r="A10" s="12"/>
      <c r="B10" s="106" t="s">
        <v>10</v>
      </c>
      <c r="C10" s="107"/>
      <c r="D10" s="22" t="s">
        <v>8</v>
      </c>
      <c r="E10" s="62">
        <v>353150</v>
      </c>
      <c r="F10" s="62">
        <v>351102</v>
      </c>
      <c r="G10" s="63">
        <v>4667545</v>
      </c>
      <c r="H10" s="62">
        <v>350755</v>
      </c>
      <c r="I10" s="62">
        <v>2118427</v>
      </c>
      <c r="J10" s="64">
        <v>99.420076454764256</v>
      </c>
      <c r="K10" s="64">
        <v>100.09892945218172</v>
      </c>
      <c r="L10" s="64">
        <v>220.33069820201501</v>
      </c>
    </row>
    <row r="11" spans="1:16" ht="27.75" customHeight="1" x14ac:dyDescent="0.25">
      <c r="A11" s="12"/>
      <c r="B11" s="106" t="s">
        <v>11</v>
      </c>
      <c r="C11" s="107"/>
      <c r="D11" s="22" t="s">
        <v>8</v>
      </c>
      <c r="E11" s="62">
        <v>19110</v>
      </c>
      <c r="F11" s="62">
        <v>16942</v>
      </c>
      <c r="G11" s="63">
        <v>236876</v>
      </c>
      <c r="H11" s="62">
        <v>8035</v>
      </c>
      <c r="I11" s="62">
        <v>40581</v>
      </c>
      <c r="J11" s="64">
        <v>88.655154369440083</v>
      </c>
      <c r="K11" s="64">
        <v>210.85252022401991</v>
      </c>
      <c r="L11" s="64">
        <v>583.7115891673443</v>
      </c>
    </row>
    <row r="12" spans="1:16" ht="21.75" customHeight="1" x14ac:dyDescent="0.25">
      <c r="A12" s="10"/>
      <c r="B12" s="108" t="s">
        <v>43</v>
      </c>
      <c r="C12" s="109"/>
      <c r="D12" s="23" t="s">
        <v>25</v>
      </c>
      <c r="E12" s="65">
        <v>177267</v>
      </c>
      <c r="F12" s="65">
        <v>175259</v>
      </c>
      <c r="G12" s="66">
        <v>2335440</v>
      </c>
      <c r="H12" s="65">
        <v>173052.38095238095</v>
      </c>
      <c r="I12" s="65">
        <v>1028649.0476190476</v>
      </c>
      <c r="J12" s="67">
        <v>98.867245454596741</v>
      </c>
      <c r="K12" s="67">
        <v>101.27511625987178</v>
      </c>
      <c r="L12" s="67">
        <v>227.0395335907522</v>
      </c>
    </row>
    <row r="13" spans="1:16" ht="27.75" customHeight="1" x14ac:dyDescent="0.25">
      <c r="A13" s="12"/>
      <c r="B13" s="106" t="s">
        <v>10</v>
      </c>
      <c r="C13" s="107"/>
      <c r="D13" s="22" t="s">
        <v>8</v>
      </c>
      <c r="E13" s="62">
        <v>168167</v>
      </c>
      <c r="F13" s="62">
        <v>167191</v>
      </c>
      <c r="G13" s="63">
        <v>2222641</v>
      </c>
      <c r="H13" s="62">
        <v>167026.19047619047</v>
      </c>
      <c r="I13" s="62">
        <v>1006774.7619047619</v>
      </c>
      <c r="J13" s="64">
        <v>99.419624539891899</v>
      </c>
      <c r="K13" s="64">
        <v>100.09867286282447</v>
      </c>
      <c r="L13" s="64">
        <v>220.76844633996254</v>
      </c>
      <c r="M13" s="29"/>
      <c r="N13" s="29"/>
      <c r="O13" s="29"/>
      <c r="P13" s="29"/>
    </row>
    <row r="14" spans="1:16" ht="27.75" customHeight="1" x14ac:dyDescent="0.25">
      <c r="A14" s="12"/>
      <c r="B14" s="106" t="s">
        <v>11</v>
      </c>
      <c r="C14" s="107"/>
      <c r="D14" s="22" t="s">
        <v>8</v>
      </c>
      <c r="E14" s="62">
        <v>9100</v>
      </c>
      <c r="F14" s="62">
        <v>8068</v>
      </c>
      <c r="G14" s="63">
        <v>112799</v>
      </c>
      <c r="H14" s="62">
        <v>6026.1904761904761</v>
      </c>
      <c r="I14" s="62">
        <v>21874.285714285714</v>
      </c>
      <c r="J14" s="64">
        <v>88.659340659340657</v>
      </c>
      <c r="K14" s="64">
        <v>133.88225997629394</v>
      </c>
      <c r="L14" s="64">
        <v>515.66940961337514</v>
      </c>
      <c r="M14" s="29"/>
      <c r="N14" s="29"/>
      <c r="O14" s="29"/>
    </row>
    <row r="15" spans="1:16" s="5" customFormat="1" ht="21.75" customHeight="1" x14ac:dyDescent="0.25">
      <c r="A15" s="10" t="s">
        <v>12</v>
      </c>
      <c r="B15" s="110" t="s">
        <v>38</v>
      </c>
      <c r="C15" s="111"/>
      <c r="D15" s="20" t="s">
        <v>7</v>
      </c>
      <c r="E15" s="65">
        <v>95458</v>
      </c>
      <c r="F15" s="65">
        <v>94419</v>
      </c>
      <c r="G15" s="66">
        <v>754390</v>
      </c>
      <c r="H15" s="65">
        <v>89908</v>
      </c>
      <c r="I15" s="65">
        <v>397012</v>
      </c>
      <c r="J15" s="67">
        <v>98.911563200569887</v>
      </c>
      <c r="K15" s="67">
        <v>105.01735106998265</v>
      </c>
      <c r="L15" s="67">
        <v>190.01692644051062</v>
      </c>
    </row>
    <row r="16" spans="1:16" s="5" customFormat="1" ht="21.75" customHeight="1" x14ac:dyDescent="0.3">
      <c r="A16" s="11"/>
      <c r="B16" s="112" t="s">
        <v>39</v>
      </c>
      <c r="C16" s="113"/>
      <c r="D16" s="22" t="s">
        <v>8</v>
      </c>
      <c r="E16" s="65">
        <v>15926</v>
      </c>
      <c r="F16" s="65">
        <v>15870</v>
      </c>
      <c r="G16" s="66">
        <v>123847</v>
      </c>
      <c r="H16" s="65">
        <v>12396</v>
      </c>
      <c r="I16" s="65">
        <v>63582</v>
      </c>
      <c r="J16" s="67">
        <v>99.648373728494292</v>
      </c>
      <c r="K16" s="67">
        <v>128.02516940948695</v>
      </c>
      <c r="L16" s="67">
        <v>194.78311471800197</v>
      </c>
    </row>
    <row r="17" spans="1:16" ht="27.75" customHeight="1" x14ac:dyDescent="0.25">
      <c r="A17" s="12"/>
      <c r="B17" s="106" t="s">
        <v>10</v>
      </c>
      <c r="C17" s="107"/>
      <c r="D17" s="22" t="s">
        <v>8</v>
      </c>
      <c r="E17" s="62">
        <v>15510</v>
      </c>
      <c r="F17" s="62">
        <v>15466</v>
      </c>
      <c r="G17" s="63">
        <v>119194</v>
      </c>
      <c r="H17" s="62">
        <v>12036</v>
      </c>
      <c r="I17" s="62">
        <v>62385</v>
      </c>
      <c r="J17" s="64">
        <v>99.716312056737593</v>
      </c>
      <c r="K17" s="64">
        <v>128.49783981389166</v>
      </c>
      <c r="L17" s="64">
        <v>191.06195399535144</v>
      </c>
      <c r="M17" s="29"/>
      <c r="N17" s="29"/>
      <c r="O17" s="29"/>
    </row>
    <row r="18" spans="1:16" ht="27.75" customHeight="1" x14ac:dyDescent="0.25">
      <c r="A18" s="12"/>
      <c r="B18" s="106" t="s">
        <v>11</v>
      </c>
      <c r="C18" s="107"/>
      <c r="D18" s="22" t="s">
        <v>8</v>
      </c>
      <c r="E18" s="62">
        <v>416</v>
      </c>
      <c r="F18" s="62">
        <v>404</v>
      </c>
      <c r="G18" s="63">
        <v>4653</v>
      </c>
      <c r="H18" s="63">
        <v>360</v>
      </c>
      <c r="I18" s="62">
        <v>1197</v>
      </c>
      <c r="J18" s="64">
        <v>97.115384615384613</v>
      </c>
      <c r="K18" s="64">
        <v>112.22222222222223</v>
      </c>
      <c r="L18" s="64">
        <v>388.72180451127815</v>
      </c>
      <c r="M18" s="29"/>
      <c r="N18" s="29"/>
    </row>
    <row r="19" spans="1:16" s="5" customFormat="1" ht="21.75" customHeight="1" x14ac:dyDescent="0.3">
      <c r="A19" s="11"/>
      <c r="B19" s="112" t="s">
        <v>40</v>
      </c>
      <c r="C19" s="113"/>
      <c r="D19" s="23" t="s">
        <v>8</v>
      </c>
      <c r="E19" s="65">
        <v>79532</v>
      </c>
      <c r="F19" s="65">
        <v>78549</v>
      </c>
      <c r="G19" s="66">
        <v>630543</v>
      </c>
      <c r="H19" s="66">
        <v>77512</v>
      </c>
      <c r="I19" s="65">
        <v>333430</v>
      </c>
      <c r="J19" s="67">
        <v>98.764019514157823</v>
      </c>
      <c r="K19" s="67">
        <v>101.33785736402106</v>
      </c>
      <c r="L19" s="67">
        <v>189.10805866298773</v>
      </c>
    </row>
    <row r="20" spans="1:16" ht="27.75" customHeight="1" x14ac:dyDescent="0.25">
      <c r="A20" s="12"/>
      <c r="B20" s="106" t="s">
        <v>10</v>
      </c>
      <c r="C20" s="107"/>
      <c r="D20" s="22" t="s">
        <v>8</v>
      </c>
      <c r="E20" s="62">
        <v>72815</v>
      </c>
      <c r="F20" s="62">
        <v>72611</v>
      </c>
      <c r="G20" s="63">
        <v>565521</v>
      </c>
      <c r="H20" s="63">
        <v>72311</v>
      </c>
      <c r="I20" s="62">
        <v>317832</v>
      </c>
      <c r="J20" s="64">
        <v>99.719837945478261</v>
      </c>
      <c r="K20" s="64">
        <v>100.41487463871333</v>
      </c>
      <c r="L20" s="64">
        <v>177.93079362682172</v>
      </c>
    </row>
    <row r="21" spans="1:16" ht="27.75" customHeight="1" x14ac:dyDescent="0.25">
      <c r="A21" s="12"/>
      <c r="B21" s="106" t="s">
        <v>11</v>
      </c>
      <c r="C21" s="107"/>
      <c r="D21" s="22" t="s">
        <v>8</v>
      </c>
      <c r="E21" s="62">
        <v>6717</v>
      </c>
      <c r="F21" s="62">
        <v>5938</v>
      </c>
      <c r="G21" s="63">
        <v>65022</v>
      </c>
      <c r="H21" s="63">
        <v>5201</v>
      </c>
      <c r="I21" s="62">
        <v>15598</v>
      </c>
      <c r="J21" s="64">
        <v>88.402560666964419</v>
      </c>
      <c r="K21" s="64">
        <v>114.17035185541242</v>
      </c>
      <c r="L21" s="64">
        <v>416.86113604308241</v>
      </c>
    </row>
    <row r="22" spans="1:16" s="5" customFormat="1" ht="21.75" customHeight="1" x14ac:dyDescent="0.3">
      <c r="A22" s="10"/>
      <c r="B22" s="112" t="s">
        <v>13</v>
      </c>
      <c r="C22" s="113"/>
      <c r="D22" s="23" t="s">
        <v>14</v>
      </c>
      <c r="E22" s="65">
        <v>135071</v>
      </c>
      <c r="F22" s="65">
        <v>133415</v>
      </c>
      <c r="G22" s="66">
        <v>1053598</v>
      </c>
      <c r="H22" s="65">
        <v>127711</v>
      </c>
      <c r="I22" s="65">
        <v>560908</v>
      </c>
      <c r="J22" s="67">
        <v>98.77397813002051</v>
      </c>
      <c r="K22" s="67">
        <v>104.46633414506191</v>
      </c>
      <c r="L22" s="67">
        <v>187.83793420667919</v>
      </c>
    </row>
    <row r="23" spans="1:16" ht="21.75" customHeight="1" x14ac:dyDescent="0.25">
      <c r="A23" s="12"/>
      <c r="B23" s="106" t="s">
        <v>41</v>
      </c>
      <c r="C23" s="107"/>
      <c r="D23" s="22" t="s">
        <v>8</v>
      </c>
      <c r="E23" s="62">
        <v>123786</v>
      </c>
      <c r="F23" s="62">
        <v>123439</v>
      </c>
      <c r="G23" s="63">
        <v>944583</v>
      </c>
      <c r="H23" s="62">
        <v>120036</v>
      </c>
      <c r="I23" s="62">
        <v>532620</v>
      </c>
      <c r="J23" s="64">
        <v>99.719677507957286</v>
      </c>
      <c r="K23" s="64">
        <v>102.83498283848178</v>
      </c>
      <c r="L23" s="64">
        <v>177.34651346175511</v>
      </c>
    </row>
    <row r="24" spans="1:16" ht="21.75" customHeight="1" x14ac:dyDescent="0.25">
      <c r="A24" s="12"/>
      <c r="B24" s="106" t="s">
        <v>42</v>
      </c>
      <c r="C24" s="107"/>
      <c r="D24" s="22" t="s">
        <v>8</v>
      </c>
      <c r="E24" s="62">
        <v>11285</v>
      </c>
      <c r="F24" s="62">
        <v>9976</v>
      </c>
      <c r="G24" s="63">
        <v>109015</v>
      </c>
      <c r="H24" s="62">
        <v>7675</v>
      </c>
      <c r="I24" s="62">
        <v>28288</v>
      </c>
      <c r="J24" s="64">
        <v>88.400531679220208</v>
      </c>
      <c r="K24" s="64">
        <v>129.98045602605862</v>
      </c>
      <c r="L24" s="64">
        <v>385.37542420814481</v>
      </c>
    </row>
    <row r="25" spans="1:16" ht="21.75" customHeight="1" x14ac:dyDescent="0.25">
      <c r="A25" s="10" t="s">
        <v>36</v>
      </c>
      <c r="B25" s="110" t="s">
        <v>44</v>
      </c>
      <c r="C25" s="111"/>
      <c r="D25" s="23" t="s">
        <v>7</v>
      </c>
      <c r="E25" s="65">
        <v>81809</v>
      </c>
      <c r="F25" s="65">
        <v>80840</v>
      </c>
      <c r="G25" s="66">
        <v>1581050</v>
      </c>
      <c r="H25" s="65">
        <v>83144.380952380947</v>
      </c>
      <c r="I25" s="65">
        <v>631637.04761904757</v>
      </c>
      <c r="J25" s="67">
        <v>98.815533743231185</v>
      </c>
      <c r="K25" s="67">
        <v>97.228458584951483</v>
      </c>
      <c r="L25" s="67">
        <v>250.30989014335995</v>
      </c>
    </row>
    <row r="26" spans="1:16" ht="21.75" customHeight="1" x14ac:dyDescent="0.25">
      <c r="A26" s="12"/>
      <c r="B26" s="106" t="s">
        <v>10</v>
      </c>
      <c r="C26" s="107"/>
      <c r="D26" s="23" t="s">
        <v>8</v>
      </c>
      <c r="E26" s="62">
        <v>79842</v>
      </c>
      <c r="F26" s="62">
        <v>79114</v>
      </c>
      <c r="G26" s="63">
        <v>1537926</v>
      </c>
      <c r="H26" s="62">
        <v>82679.190476190473</v>
      </c>
      <c r="I26" s="62">
        <v>626557.76190476189</v>
      </c>
      <c r="J26" s="64">
        <v>99.088199193406979</v>
      </c>
      <c r="K26" s="64">
        <v>95.687922855005269</v>
      </c>
      <c r="L26" s="64">
        <v>245.45637984351839</v>
      </c>
      <c r="M26" s="29"/>
    </row>
    <row r="27" spans="1:16" ht="22.5" customHeight="1" x14ac:dyDescent="0.25">
      <c r="A27" s="26"/>
      <c r="B27" s="114" t="s">
        <v>11</v>
      </c>
      <c r="C27" s="115"/>
      <c r="D27" s="52" t="s">
        <v>8</v>
      </c>
      <c r="E27" s="68">
        <v>1967</v>
      </c>
      <c r="F27" s="68">
        <v>1726</v>
      </c>
      <c r="G27" s="69">
        <v>43124</v>
      </c>
      <c r="H27" s="69">
        <v>465.19047619047615</v>
      </c>
      <c r="I27" s="68">
        <v>5079.2857142857138</v>
      </c>
      <c r="J27" s="70">
        <v>87.747839349262833</v>
      </c>
      <c r="K27" s="70">
        <v>371.03081175145871</v>
      </c>
      <c r="L27" s="70">
        <v>849.01701589087338</v>
      </c>
      <c r="M27" s="29"/>
      <c r="N27" s="29"/>
      <c r="O27" s="29"/>
    </row>
    <row r="28" spans="1:16" s="5" customFormat="1" ht="24" customHeight="1" x14ac:dyDescent="0.25">
      <c r="A28" s="47" t="s">
        <v>37</v>
      </c>
      <c r="B28" s="116" t="s">
        <v>15</v>
      </c>
      <c r="C28" s="117"/>
      <c r="D28" s="48" t="s">
        <v>16</v>
      </c>
      <c r="E28" s="71">
        <v>417281</v>
      </c>
      <c r="F28" s="71">
        <v>411906</v>
      </c>
      <c r="G28" s="72">
        <v>4260846</v>
      </c>
      <c r="H28" s="71">
        <v>322108</v>
      </c>
      <c r="I28" s="71">
        <v>1627334</v>
      </c>
      <c r="J28" s="73">
        <v>98.711899175855123</v>
      </c>
      <c r="K28" s="73">
        <v>127.87822717846188</v>
      </c>
      <c r="L28" s="73">
        <v>261.82983947978721</v>
      </c>
      <c r="M28" s="55"/>
      <c r="N28" s="55"/>
      <c r="O28" s="55"/>
      <c r="P28" s="55"/>
    </row>
    <row r="29" spans="1:16" ht="24" customHeight="1" x14ac:dyDescent="0.25">
      <c r="A29" s="10"/>
      <c r="B29" s="106" t="s">
        <v>28</v>
      </c>
      <c r="C29" s="107"/>
      <c r="D29" s="22" t="s">
        <v>8</v>
      </c>
      <c r="E29" s="62">
        <v>382421</v>
      </c>
      <c r="F29" s="62">
        <v>380933</v>
      </c>
      <c r="G29" s="63">
        <v>3882038</v>
      </c>
      <c r="H29" s="62">
        <v>297920</v>
      </c>
      <c r="I29" s="62">
        <v>1533994</v>
      </c>
      <c r="J29" s="64">
        <v>99.610900029025601</v>
      </c>
      <c r="K29" s="64">
        <v>127.86419172932331</v>
      </c>
      <c r="L29" s="64">
        <v>253.06735228429838</v>
      </c>
      <c r="M29" s="55"/>
      <c r="N29" s="55"/>
      <c r="O29" s="55"/>
      <c r="P29" s="55"/>
    </row>
    <row r="30" spans="1:16" ht="24" customHeight="1" x14ac:dyDescent="0.25">
      <c r="A30" s="10"/>
      <c r="B30" s="106" t="s">
        <v>29</v>
      </c>
      <c r="C30" s="107"/>
      <c r="D30" s="22" t="s">
        <v>8</v>
      </c>
      <c r="E30" s="62">
        <v>34860</v>
      </c>
      <c r="F30" s="62">
        <v>30973</v>
      </c>
      <c r="G30" s="63">
        <v>378808</v>
      </c>
      <c r="H30" s="62">
        <v>24188</v>
      </c>
      <c r="I30" s="62">
        <v>93340</v>
      </c>
      <c r="J30" s="64">
        <v>88.849684452094095</v>
      </c>
      <c r="K30" s="64">
        <v>128.05109971886884</v>
      </c>
      <c r="L30" s="64">
        <v>405.83672594814652</v>
      </c>
      <c r="M30" s="55"/>
      <c r="N30" s="55"/>
      <c r="O30" s="55"/>
      <c r="P30" s="55"/>
    </row>
    <row r="31" spans="1:16" ht="24" customHeight="1" x14ac:dyDescent="0.25">
      <c r="A31" s="10"/>
      <c r="B31" s="106" t="s">
        <v>27</v>
      </c>
      <c r="C31" s="107"/>
      <c r="D31" s="22"/>
      <c r="E31" s="62"/>
      <c r="F31" s="62"/>
      <c r="G31" s="62"/>
      <c r="H31" s="62"/>
      <c r="I31" s="62"/>
      <c r="J31" s="64"/>
      <c r="K31" s="64"/>
      <c r="L31" s="64"/>
    </row>
    <row r="32" spans="1:16" s="82" customFormat="1" ht="27" customHeight="1" x14ac:dyDescent="0.25">
      <c r="A32" s="10">
        <v>1</v>
      </c>
      <c r="B32" s="118" t="s">
        <v>24</v>
      </c>
      <c r="C32" s="119"/>
      <c r="D32" s="22" t="s">
        <v>8</v>
      </c>
      <c r="E32" s="79">
        <v>249962.22</v>
      </c>
      <c r="F32" s="79">
        <v>246226.98</v>
      </c>
      <c r="G32" s="80">
        <v>1930185.0599999998</v>
      </c>
      <c r="H32" s="79">
        <v>161028.47908317842</v>
      </c>
      <c r="I32" s="79">
        <v>776936.63605593878</v>
      </c>
      <c r="J32" s="81">
        <v>98.505678178086271</v>
      </c>
      <c r="K32" s="81">
        <v>152.90896455204845</v>
      </c>
      <c r="L32" s="81">
        <v>248.43532540805916</v>
      </c>
    </row>
    <row r="33" spans="1:15" ht="21" customHeight="1" x14ac:dyDescent="0.25">
      <c r="A33" s="10"/>
      <c r="B33" s="106" t="s">
        <v>28</v>
      </c>
      <c r="C33" s="107"/>
      <c r="D33" s="22" t="s">
        <v>8</v>
      </c>
      <c r="E33" s="62">
        <v>222343.1</v>
      </c>
      <c r="F33" s="62">
        <v>221741.7</v>
      </c>
      <c r="G33" s="63">
        <v>1687354.4</v>
      </c>
      <c r="H33" s="62">
        <v>140720.37257924009</v>
      </c>
      <c r="I33" s="62">
        <v>709124.01052067277</v>
      </c>
      <c r="J33" s="64">
        <v>99.7295171291576</v>
      </c>
      <c r="K33" s="64">
        <v>157.57611775447549</v>
      </c>
      <c r="L33" s="64">
        <v>237.94912807437777</v>
      </c>
    </row>
    <row r="34" spans="1:15" ht="21" customHeight="1" x14ac:dyDescent="0.25">
      <c r="A34" s="10"/>
      <c r="B34" s="106" t="s">
        <v>29</v>
      </c>
      <c r="C34" s="107"/>
      <c r="D34" s="22" t="s">
        <v>8</v>
      </c>
      <c r="E34" s="62">
        <v>27619.119999999999</v>
      </c>
      <c r="F34" s="62">
        <v>24485.279999999999</v>
      </c>
      <c r="G34" s="63">
        <v>242830.65999999997</v>
      </c>
      <c r="H34" s="62">
        <v>20308.106503938317</v>
      </c>
      <c r="I34" s="62">
        <v>67812.625535266037</v>
      </c>
      <c r="J34" s="64">
        <v>88.653367667036449</v>
      </c>
      <c r="K34" s="64">
        <v>120.56899541693662</v>
      </c>
      <c r="L34" s="64">
        <v>358.09063295110968</v>
      </c>
    </row>
    <row r="35" spans="1:15" ht="33.75" customHeight="1" x14ac:dyDescent="0.25">
      <c r="A35" s="36">
        <v>2</v>
      </c>
      <c r="B35" s="118" t="s">
        <v>35</v>
      </c>
      <c r="C35" s="119"/>
      <c r="D35" s="22" t="s">
        <v>8</v>
      </c>
      <c r="E35" s="74">
        <v>167318.78</v>
      </c>
      <c r="F35" s="74">
        <v>165679.01999999999</v>
      </c>
      <c r="G35" s="75">
        <v>2330660.9399999995</v>
      </c>
      <c r="H35" s="74">
        <v>161079.52091682158</v>
      </c>
      <c r="I35" s="74">
        <v>850397.36394406122</v>
      </c>
      <c r="J35" s="76">
        <v>99.019978510481593</v>
      </c>
      <c r="K35" s="76">
        <v>102.85542138255646</v>
      </c>
      <c r="L35" s="76">
        <v>274.06728181642262</v>
      </c>
    </row>
    <row r="36" spans="1:15" ht="20.25" customHeight="1" x14ac:dyDescent="0.25">
      <c r="A36" s="10"/>
      <c r="B36" s="106" t="s">
        <v>28</v>
      </c>
      <c r="C36" s="107"/>
      <c r="D36" s="22" t="s">
        <v>8</v>
      </c>
      <c r="E36" s="62">
        <v>160077.9</v>
      </c>
      <c r="F36" s="62">
        <v>159191.29999999999</v>
      </c>
      <c r="G36" s="63">
        <v>2194683.5999999996</v>
      </c>
      <c r="H36" s="62">
        <v>157199.62742075991</v>
      </c>
      <c r="I36" s="62">
        <v>824869.98947932723</v>
      </c>
      <c r="J36" s="64">
        <v>99.446144658319483</v>
      </c>
      <c r="K36" s="64">
        <v>101.26697029243535</v>
      </c>
      <c r="L36" s="64">
        <v>266.06418320362502</v>
      </c>
    </row>
    <row r="37" spans="1:15" ht="20.25" customHeight="1" x14ac:dyDescent="0.25">
      <c r="A37" s="10"/>
      <c r="B37" s="106" t="s">
        <v>29</v>
      </c>
      <c r="C37" s="107"/>
      <c r="D37" s="22" t="s">
        <v>8</v>
      </c>
      <c r="E37" s="62">
        <v>7240.880000000001</v>
      </c>
      <c r="F37" s="62">
        <v>6487.7200000000012</v>
      </c>
      <c r="G37" s="63">
        <v>135977.34000000003</v>
      </c>
      <c r="H37" s="62">
        <v>3879.8934960616825</v>
      </c>
      <c r="I37" s="62">
        <v>25527.374464733963</v>
      </c>
      <c r="J37" s="64">
        <v>89.598501839555411</v>
      </c>
      <c r="K37" s="64">
        <v>167.21386828234884</v>
      </c>
      <c r="L37" s="64">
        <v>532.67264202142121</v>
      </c>
      <c r="M37" s="54"/>
    </row>
    <row r="38" spans="1:15" s="5" customFormat="1" ht="20.25" customHeight="1" x14ac:dyDescent="0.25">
      <c r="A38" s="10"/>
      <c r="B38" s="110" t="s">
        <v>17</v>
      </c>
      <c r="C38" s="111"/>
      <c r="D38" s="22" t="s">
        <v>8</v>
      </c>
      <c r="E38" s="62"/>
      <c r="F38" s="62"/>
      <c r="G38" s="62"/>
      <c r="H38" s="62"/>
      <c r="I38" s="62"/>
      <c r="J38" s="64"/>
      <c r="K38" s="64"/>
      <c r="L38" s="64"/>
    </row>
    <row r="39" spans="1:15" ht="20.25" customHeight="1" x14ac:dyDescent="0.25">
      <c r="A39" s="12"/>
      <c r="B39" s="106" t="s">
        <v>30</v>
      </c>
      <c r="C39" s="107"/>
      <c r="D39" s="22" t="s">
        <v>8</v>
      </c>
      <c r="E39" s="62">
        <v>51870</v>
      </c>
      <c r="F39" s="62">
        <v>50066</v>
      </c>
      <c r="G39" s="63">
        <v>389842</v>
      </c>
      <c r="H39" s="63">
        <v>48014</v>
      </c>
      <c r="I39" s="62">
        <v>241338</v>
      </c>
      <c r="J39" s="64">
        <v>96.52207441681125</v>
      </c>
      <c r="K39" s="78">
        <v>104.27375348856584</v>
      </c>
      <c r="L39" s="64">
        <v>161.53361675326721</v>
      </c>
      <c r="M39" s="29"/>
    </row>
    <row r="40" spans="1:15" ht="20.25" customHeight="1" x14ac:dyDescent="0.25">
      <c r="A40" s="12"/>
      <c r="B40" s="106" t="s">
        <v>31</v>
      </c>
      <c r="C40" s="107"/>
      <c r="D40" s="22" t="s">
        <v>8</v>
      </c>
      <c r="E40" s="62">
        <v>203024</v>
      </c>
      <c r="F40" s="62">
        <v>202688</v>
      </c>
      <c r="G40" s="63">
        <v>2026475</v>
      </c>
      <c r="H40" s="63">
        <v>146525</v>
      </c>
      <c r="I40" s="63">
        <v>728469</v>
      </c>
      <c r="J40" s="64">
        <v>99.834502324848302</v>
      </c>
      <c r="K40" s="64">
        <v>138.32997781948472</v>
      </c>
      <c r="L40" s="64">
        <v>278.18273667101823</v>
      </c>
      <c r="M40" s="29"/>
      <c r="O40" s="29"/>
    </row>
    <row r="41" spans="1:15" ht="20.25" customHeight="1" x14ac:dyDescent="0.25">
      <c r="A41" s="12"/>
      <c r="B41" s="106" t="s">
        <v>32</v>
      </c>
      <c r="C41" s="107"/>
      <c r="D41" s="22" t="s">
        <v>8</v>
      </c>
      <c r="E41" s="62">
        <v>58424</v>
      </c>
      <c r="F41" s="62">
        <v>56660</v>
      </c>
      <c r="G41" s="63">
        <v>700785</v>
      </c>
      <c r="H41" s="62">
        <v>42159</v>
      </c>
      <c r="I41" s="62">
        <v>210252</v>
      </c>
      <c r="J41" s="64">
        <v>96.9806928659455</v>
      </c>
      <c r="K41" s="64">
        <v>134.39597713418249</v>
      </c>
      <c r="L41" s="64">
        <v>333.30717424804521</v>
      </c>
    </row>
    <row r="42" spans="1:15" ht="20.25" customHeight="1" x14ac:dyDescent="0.25">
      <c r="A42" s="12"/>
      <c r="B42" s="106" t="s">
        <v>33</v>
      </c>
      <c r="C42" s="107"/>
      <c r="D42" s="22" t="s">
        <v>8</v>
      </c>
      <c r="E42" s="62">
        <v>30533</v>
      </c>
      <c r="F42" s="62">
        <v>30044</v>
      </c>
      <c r="G42" s="63">
        <v>311729</v>
      </c>
      <c r="H42" s="62">
        <v>20320</v>
      </c>
      <c r="I42" s="62">
        <v>109639</v>
      </c>
      <c r="J42" s="64">
        <v>98.398454131595329</v>
      </c>
      <c r="K42" s="64">
        <v>147.85433070866139</v>
      </c>
      <c r="L42" s="64">
        <v>284.32309670828812</v>
      </c>
    </row>
    <row r="43" spans="1:15" ht="20.25" customHeight="1" x14ac:dyDescent="0.25">
      <c r="A43" s="12"/>
      <c r="B43" s="106" t="s">
        <v>45</v>
      </c>
      <c r="C43" s="107"/>
      <c r="D43" s="22" t="s">
        <v>8</v>
      </c>
      <c r="E43" s="62">
        <v>29113</v>
      </c>
      <c r="F43" s="62">
        <v>28629</v>
      </c>
      <c r="G43" s="63">
        <v>379940</v>
      </c>
      <c r="H43" s="62">
        <v>28502</v>
      </c>
      <c r="I43" s="62">
        <v>159480</v>
      </c>
      <c r="J43" s="64">
        <v>98.337512451482155</v>
      </c>
      <c r="K43" s="64">
        <v>100.44558276612167</v>
      </c>
      <c r="L43" s="64">
        <v>238.23676950087784</v>
      </c>
    </row>
    <row r="44" spans="1:15" ht="21" customHeight="1" x14ac:dyDescent="0.25">
      <c r="A44" s="26"/>
      <c r="B44" s="114" t="s">
        <v>34</v>
      </c>
      <c r="C44" s="115"/>
      <c r="D44" s="24" t="s">
        <v>8</v>
      </c>
      <c r="E44" s="68">
        <v>44317</v>
      </c>
      <c r="F44" s="68">
        <v>43819</v>
      </c>
      <c r="G44" s="69">
        <v>452075</v>
      </c>
      <c r="H44" s="69">
        <v>36588</v>
      </c>
      <c r="I44" s="68">
        <v>178156</v>
      </c>
      <c r="J44" s="70">
        <v>98.876277726380394</v>
      </c>
      <c r="K44" s="77">
        <v>119.76331037498633</v>
      </c>
      <c r="L44" s="70">
        <v>253.75232941916073</v>
      </c>
    </row>
  </sheetData>
  <mergeCells count="53">
    <mergeCell ref="B44:C44"/>
    <mergeCell ref="B38:C38"/>
    <mergeCell ref="B39:C39"/>
    <mergeCell ref="B40:C40"/>
    <mergeCell ref="B41:C41"/>
    <mergeCell ref="B42:C42"/>
    <mergeCell ref="B43:C43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13:C13"/>
    <mergeCell ref="F6:F7"/>
    <mergeCell ref="G6:G7"/>
    <mergeCell ref="H6:H7"/>
    <mergeCell ref="B8:C8"/>
    <mergeCell ref="B9:C9"/>
    <mergeCell ref="B10:C10"/>
    <mergeCell ref="B11:C11"/>
    <mergeCell ref="B12:C12"/>
    <mergeCell ref="J6:J7"/>
    <mergeCell ref="K6:L6"/>
    <mergeCell ref="A1:L1"/>
    <mergeCell ref="A2:L2"/>
    <mergeCell ref="A3:L3"/>
    <mergeCell ref="A5:A7"/>
    <mergeCell ref="B5:C7"/>
    <mergeCell ref="D5:D7"/>
    <mergeCell ref="J5:L5"/>
    <mergeCell ref="E6:E7"/>
    <mergeCell ref="E5:G5"/>
    <mergeCell ref="I6:I7"/>
    <mergeCell ref="H5:I5"/>
  </mergeCells>
  <printOptions horizontalCentered="1"/>
  <pageMargins left="0.17" right="0.17" top="0.41" bottom="0.39370078740157499" header="0.26" footer="0.15748031496063"/>
  <pageSetup paperSize="9" scale="88" orientation="landscape" r:id="rId1"/>
  <headerFooter differentFirst="1" alignWithMargins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Du lich</vt:lpstr>
      <vt:lpstr>Du lich_17_7</vt:lpstr>
      <vt:lpstr>'Du lich'!Print_Titles</vt:lpstr>
      <vt:lpstr>'Du lich_17_7'!Print_Titles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2023-07-17T03:34:47Z</cp:lastPrinted>
  <dcterms:created xsi:type="dcterms:W3CDTF">2021-02-19T09:25:49Z</dcterms:created>
  <dcterms:modified xsi:type="dcterms:W3CDTF">2023-07-17T10:35:27Z</dcterms:modified>
</cp:coreProperties>
</file>